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600" windowHeight="9735" activeTab="1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definedNames>
    <definedName name="_xlnm._FilterDatabase" localSheetId="2" hidden="1">Pedido!$B$12:$G$12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Pedido!$A$1:$H$140</definedName>
    <definedName name="SERVICIOS">'Datos Solicitud'!$H$1:$H$58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I18" i="3" l="1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 l="1"/>
  <c r="F27" i="3" l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39" i="1" l="1"/>
  <c r="E36" i="3"/>
  <c r="E45" i="3" l="1"/>
  <c r="B11" i="3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<sst xmlns="http://schemas.openxmlformats.org/spreadsheetml/2006/main" count="287" uniqueCount="266">
  <si>
    <t>Producto</t>
  </si>
  <si>
    <t>Pedido mínimo</t>
  </si>
  <si>
    <t>Total</t>
  </si>
  <si>
    <t>Lápices oro</t>
  </si>
  <si>
    <t>Lápices plata</t>
  </si>
  <si>
    <t>Bolígrafos</t>
  </si>
  <si>
    <t>Estuche boli-lápiz</t>
  </si>
  <si>
    <t>Libreta Azul</t>
  </si>
  <si>
    <t>Libreta Roja</t>
  </si>
  <si>
    <t>Bolsas pequeñas</t>
  </si>
  <si>
    <t>Bolsas grandes</t>
  </si>
  <si>
    <t xml:space="preserve">Bolsa de rafia </t>
  </si>
  <si>
    <t>Gorra</t>
  </si>
  <si>
    <t>Pañuelo azul</t>
  </si>
  <si>
    <t>Pañuelo rojo</t>
  </si>
  <si>
    <t xml:space="preserve">Corbata azul </t>
  </si>
  <si>
    <t>Corbata roja</t>
  </si>
  <si>
    <t>Corbata marino</t>
  </si>
  <si>
    <t>USB 16 GB</t>
  </si>
  <si>
    <t>Taza azul</t>
  </si>
  <si>
    <t>Taza roja</t>
  </si>
  <si>
    <t>Libro poesía MH</t>
  </si>
  <si>
    <t>Mochila nylon azul</t>
  </si>
  <si>
    <t>Mochila</t>
  </si>
  <si>
    <t>Mochila ejecutivo</t>
  </si>
  <si>
    <t>Maleta trolley</t>
  </si>
  <si>
    <t>Mochila picnic</t>
  </si>
  <si>
    <t>Delantal burdeos</t>
  </si>
  <si>
    <t>Delantal negro</t>
  </si>
  <si>
    <t>Parasol</t>
  </si>
  <si>
    <t>Llavero miguelito</t>
  </si>
  <si>
    <t>Lanyard</t>
  </si>
  <si>
    <t>Paraguas</t>
  </si>
  <si>
    <t>Llavero cubo de rubik</t>
  </si>
  <si>
    <t>Manta cuadros</t>
  </si>
  <si>
    <t>Plato</t>
  </si>
  <si>
    <t>Gorro de paja</t>
  </si>
  <si>
    <t>Abanico</t>
  </si>
  <si>
    <t>Bufanda</t>
  </si>
  <si>
    <t>TOTAL</t>
  </si>
  <si>
    <t>Pedido solicitado (uds)</t>
  </si>
  <si>
    <t>PVP (unidad)</t>
  </si>
  <si>
    <t xml:space="preserve">Evento/Motivo para qué se solicita : </t>
  </si>
  <si>
    <t xml:space="preserve">Partida Presupuestaria de Cargo : </t>
  </si>
  <si>
    <r>
      <t>Responsable Partida Presupuestaria</t>
    </r>
    <r>
      <rPr>
        <sz val="11"/>
        <color theme="1"/>
        <rFont val="Calibri"/>
        <family val="2"/>
        <scheme val="minor"/>
      </rPr>
      <t xml:space="preserve"> : </t>
    </r>
  </si>
  <si>
    <r>
      <rPr>
        <sz val="11"/>
        <color rgb="FFFF0000"/>
        <rFont val="Calibri"/>
        <family val="2"/>
        <scheme val="minor"/>
      </rPr>
      <t>Todos los campos son obligatorios</t>
    </r>
    <r>
      <rPr>
        <sz val="11"/>
        <rFont val="Calibri"/>
        <family val="2"/>
        <scheme val="minor"/>
      </rPr>
      <t xml:space="preserve"> excepto el de la Partida Presupuestaria que se podría dejar en blanco, pero cuyo campo es deseable para una mayor agilidad en la  gestión administrativa. </t>
    </r>
  </si>
  <si>
    <t>Edificio</t>
  </si>
  <si>
    <t>Campus</t>
  </si>
  <si>
    <t xml:space="preserve">Fecha de Entrega Solicitada : </t>
  </si>
  <si>
    <t>Fecha de Envío Solicitud :</t>
  </si>
  <si>
    <t>Teléfono</t>
  </si>
  <si>
    <r>
      <t xml:space="preserve">Contacto Entrega :                             </t>
    </r>
    <r>
      <rPr>
        <i/>
        <sz val="11"/>
        <color theme="1"/>
        <rFont val="Calibri"/>
        <family val="2"/>
        <scheme val="minor"/>
      </rPr>
      <t>Nombre</t>
    </r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</si>
  <si>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</si>
  <si>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</si>
  <si>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</si>
  <si>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</si>
  <si>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</si>
  <si>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</si>
  <si>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</si>
  <si>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</si>
  <si>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</si>
  <si>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</si>
  <si>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</si>
  <si>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</si>
  <si>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</si>
  <si>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</si>
  <si>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</si>
  <si>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</si>
  <si>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</si>
  <si>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</si>
  <si>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</si>
  <si>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r>
      <rPr>
        <sz val="11"/>
        <color theme="1"/>
        <rFont val="Calibri"/>
        <family val="2"/>
        <scheme val="minor"/>
      </rPr>
      <t xml:space="preserve">¿ Dónde enviar Factura Interna ? 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</t>
    </r>
  </si>
  <si>
    <r>
      <t xml:space="preserve">Nombre: </t>
    </r>
    <r>
      <rPr>
        <sz val="13"/>
        <color theme="1"/>
        <rFont val="Arial"/>
        <family val="2"/>
      </rPr>
      <t>Mª Teresa Pérez Vázquez</t>
    </r>
  </si>
  <si>
    <t xml:space="preserve">Administrativo de Contacto Departamento : 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</si>
  <si>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</si>
  <si>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</si>
  <si>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</si>
  <si>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</si>
  <si>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</si>
  <si>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</si>
  <si>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</si>
  <si>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</si>
  <si>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</si>
  <si>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</si>
  <si>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</si>
  <si>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</si>
  <si>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</si>
  <si>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</si>
  <si>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Alberto Palma (Ext. +2694 | tienda@umh.es).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</si>
  <si>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</si>
  <si>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</si>
  <si>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</si>
  <si>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</si>
  <si>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</si>
  <si>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Estuche rojo</t>
  </si>
  <si>
    <t>Estuche azul</t>
  </si>
  <si>
    <t>Bolsa Algodón</t>
  </si>
  <si>
    <t>Peluche Miguelito</t>
  </si>
  <si>
    <t xml:space="preserve">  /2017</t>
  </si>
  <si>
    <t xml:space="preserve">· Los precios son los aprobados el 11 de mayo 2016 por la Comisión </t>
  </si>
  <si>
    <t>Beisbolera Azul  S</t>
  </si>
  <si>
    <t>Beisbolera Azul  M</t>
  </si>
  <si>
    <t>Beisbolera Azul  L</t>
  </si>
  <si>
    <t>Beisbolera Azul  XL</t>
  </si>
  <si>
    <t>Beisbolera Azul  XXL</t>
  </si>
  <si>
    <t>Beisbolera Burdeos  S</t>
  </si>
  <si>
    <t>Beisbolera Burdeos  M</t>
  </si>
  <si>
    <t>Beisbolera Burdeos  L</t>
  </si>
  <si>
    <t>Beisbolera Burdeos  XL</t>
  </si>
  <si>
    <t>Beisbolera Burdeos  XXL</t>
  </si>
  <si>
    <t>Camiseta Azul Caballero S</t>
  </si>
  <si>
    <t>Camiseta Azul Caballero M</t>
  </si>
  <si>
    <t>Camiseta Azul Caballero L</t>
  </si>
  <si>
    <t>Camiseta Azul Caballero XL</t>
  </si>
  <si>
    <t>Camiseta Azul Caballero XXL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</si>
  <si>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</si>
  <si>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</si>
  <si>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</si>
  <si>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</si>
  <si>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</si>
  <si>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</si>
  <si>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</si>
  <si>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</si>
  <si>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</si>
  <si>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</si>
  <si>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</si>
  <si>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M</t>
  </si>
  <si>
    <t>Camiseta Gris Caballero L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</si>
  <si>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</si>
  <si>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</si>
  <si>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</si>
  <si>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</si>
  <si>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</si>
  <si>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</si>
  <si>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</si>
  <si>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</si>
  <si>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M</t>
  </si>
  <si>
    <t>Camiseta Roja Caballero L</t>
  </si>
  <si>
    <t>Camiseta Roja Caballero XL</t>
  </si>
  <si>
    <t>Camiseta Roja Caballero XXL</t>
  </si>
  <si>
    <t>Camiseta Roja Señora XS</t>
  </si>
  <si>
    <t>Camiseta Roja Señora 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</si>
  <si>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</si>
  <si>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</si>
  <si>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</si>
  <si>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</si>
  <si>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</si>
  <si>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</si>
  <si>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</si>
  <si>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</si>
  <si>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</si>
  <si>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M</t>
  </si>
  <si>
    <t>Polo Rojo  L</t>
  </si>
  <si>
    <t>Polo Rojo  XL</t>
  </si>
  <si>
    <t>Polo Rojo  XXL</t>
  </si>
  <si>
    <t>Sudadera Azul  S</t>
  </si>
  <si>
    <t>Sudadera Azul  M</t>
  </si>
  <si>
    <t>Sudadera Azul  L</t>
  </si>
  <si>
    <t>Sudadera Azul  XL</t>
  </si>
  <si>
    <t>Sudadera Azul  XXL</t>
  </si>
  <si>
    <t>Sudadera Capucha  S</t>
  </si>
  <si>
    <t>Sudadera Capucha  M</t>
  </si>
  <si>
    <t>Sudadera Capucha  L</t>
  </si>
  <si>
    <t>Sudadera Capucha  XL</t>
  </si>
  <si>
    <t>Sudadera Capucha  XXL</t>
  </si>
  <si>
    <t>Sudadera Burdeos  S</t>
  </si>
  <si>
    <t>Sudadera Burdeos  M</t>
  </si>
  <si>
    <t>Sudadera Burdeos  L</t>
  </si>
  <si>
    <t>Sudadera Burdeos  XL</t>
  </si>
  <si>
    <t>Sudadera Burdeos  XXL</t>
  </si>
  <si>
    <t>Uds. Pedido mínimo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</si>
  <si>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</si>
  <si>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</si>
  <si>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r>
      <t xml:space="preserve">Lugar de Entrega :     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</si>
  <si>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t>FORMULARIO SOLICITUD PEDIDO INTERNO MERCHANDISING UMH</t>
  </si>
  <si>
    <t>Alumni</t>
  </si>
  <si>
    <t>Atención al Estudiante con Discapacidad</t>
  </si>
  <si>
    <t>Biblioteca Campus Elche</t>
  </si>
  <si>
    <t>Cátedra Misteri D'Elx</t>
  </si>
  <si>
    <t>CIO</t>
  </si>
  <si>
    <t xml:space="preserve">Consejo Social </t>
  </si>
  <si>
    <t>Decanato Facultad de Medicina</t>
  </si>
  <si>
    <t>Dpto. Agroquímica y Medio Ambiente</t>
  </si>
  <si>
    <t>Dpto. Ciencia Jurídica</t>
  </si>
  <si>
    <t>Dpto. Ciencias Sociales y Humanas</t>
  </si>
  <si>
    <t>Dpto. de Biología Aplicada</t>
  </si>
  <si>
    <t>Dpto. Economía Agroambiental</t>
  </si>
  <si>
    <t>Dpto. Estudios Económicos y Financieros</t>
  </si>
  <si>
    <t>Dpto. Farmacología, pediatría y Química Orgánica</t>
  </si>
  <si>
    <t>Dpto. Histología y Anatomía</t>
  </si>
  <si>
    <t>Dpto. Ingeniería</t>
  </si>
  <si>
    <t>Dpto. Ingeniería Mecánica y Energía</t>
  </si>
  <si>
    <t>Dpto. Medicina Clínica</t>
  </si>
  <si>
    <t>Dpto. Psicología de la Salud</t>
  </si>
  <si>
    <t>Dpto. Salud Pública (Sant Joan)</t>
  </si>
  <si>
    <t>Dpto. Tecnología Agroalimentaria</t>
  </si>
  <si>
    <t>EPSO</t>
  </si>
  <si>
    <t>Fac. Bellas Artes</t>
  </si>
  <si>
    <t>Fac. CCSSJJ Elche</t>
  </si>
  <si>
    <t>Fac. CCSSJJ Orihuela</t>
  </si>
  <si>
    <t>Fac. Ciencia Jurídica</t>
  </si>
  <si>
    <t>Fac. Ciencias Experimentales</t>
  </si>
  <si>
    <t>Fac. Ciencias Sociosanitarias</t>
  </si>
  <si>
    <t>Fac. de Farmacia (Decanato)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</si>
  <si>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</si>
  <si>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</si>
  <si>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</si>
  <si>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</si>
  <si>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</si>
  <si>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</si>
  <si>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Observatorio Ocupacional</t>
  </si>
  <si>
    <t xml:space="preserve">Ofic. Cultura, Exten. Univers y Prom. Ling. </t>
  </si>
  <si>
    <t>Protocolo</t>
  </si>
  <si>
    <t>Rectorado</t>
  </si>
  <si>
    <t>Secretaría General</t>
  </si>
  <si>
    <t>Serv. Gestión Estudios</t>
  </si>
  <si>
    <t>Serv. Relaciones Internacionales</t>
  </si>
  <si>
    <t>Servicio de Gestión de Estudios</t>
  </si>
  <si>
    <t>Servicio PAS</t>
  </si>
  <si>
    <t>Servicio Relaciones Internacionales</t>
  </si>
  <si>
    <t>SIATDI</t>
  </si>
  <si>
    <t>Unidad Igualdad</t>
  </si>
  <si>
    <t>Vdo. Cultura y Extensión Univ. (AUNEX)</t>
  </si>
  <si>
    <t>Vdo. Cultura y Extensión Universitaria</t>
  </si>
  <si>
    <t>Vdo. de Investigación e Innovación</t>
  </si>
  <si>
    <t xml:space="preserve">Vdo. Estudiantes y Deportes </t>
  </si>
  <si>
    <t>Vdo. Estudiantes y Deportes (Delegación Estudiantes)</t>
  </si>
  <si>
    <t>Vdo. Investigación e Innovación</t>
  </si>
  <si>
    <t>Vdo. Planificación</t>
  </si>
  <si>
    <t>Vdo. Profesorado</t>
  </si>
  <si>
    <t>Vdo. Relaciones Institucionales</t>
  </si>
  <si>
    <t>Vdo. Relaciones Internacionales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</si>
  <si>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</si>
  <si>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</si>
  <si>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</si>
  <si>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</si>
  <si>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</si>
  <si>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</si>
  <si>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</si>
  <si>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</si>
  <si>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</si>
  <si>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</si>
  <si>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</si>
  <si>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</si>
  <si>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</si>
  <si>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</si>
  <si>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</si>
  <si>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</si>
  <si>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</si>
  <si>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</si>
  <si>
    <t>Camiseta Beig 20 Aniv. S</t>
  </si>
  <si>
    <t>Camiseta Beig 20 Aniv. M</t>
  </si>
  <si>
    <t>Camiseta Beig 20 Aniv. L</t>
  </si>
  <si>
    <t>Camiseta Beig 20 Aniv. XL</t>
  </si>
  <si>
    <t>Camiseta Beig 20 Aniv. XXL</t>
  </si>
  <si>
    <t>Camiseta Marino 20 Aniv. S</t>
  </si>
  <si>
    <t>Camiseta Marino 20 Aniv. M</t>
  </si>
  <si>
    <t>Camiseta Marino 20 Aniv. L</t>
  </si>
  <si>
    <t>Camiseta Marino 20 Aniv. XL</t>
  </si>
  <si>
    <t>Camiseta Marino 20 Aniv. XXL</t>
  </si>
  <si>
    <t>Bolígrafos 20 Aniversario</t>
  </si>
  <si>
    <t>Libreta 20 Aniversario</t>
  </si>
  <si>
    <t>Llavero 20 Aniversario</t>
  </si>
  <si>
    <t>Taza Azul 20 Aniversario</t>
  </si>
  <si>
    <t>Taza Roja 20 Aniversario</t>
  </si>
  <si>
    <r>
      <t>ARTÍCULOS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3"/>
        <color rgb="FFFF0000"/>
        <rFont val="Calibri"/>
        <family val="2"/>
        <scheme val="minor"/>
      </rPr>
      <t>20 ANIVERSARIO</t>
    </r>
    <r>
      <rPr>
        <b/>
        <sz val="11"/>
        <color theme="1"/>
        <rFont val="Calibri"/>
        <family val="2"/>
        <scheme val="minor"/>
      </rPr>
      <t xml:space="preserve"> AL FINAL DEL LISTADO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</si>
</sst>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8" fontId="8" fillId="0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vertical="center" wrapText="1"/>
    </xf>
    <xf numFmtId="6" fontId="5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/>
    <xf numFmtId="0" fontId="21" fillId="0" borderId="1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2" xfId="0" applyFont="1" applyBorder="1"/>
    <xf numFmtId="14" fontId="21" fillId="0" borderId="14" xfId="0" applyNumberFormat="1" applyFont="1" applyBorder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18" fillId="0" borderId="1" xfId="0" applyFont="1" applyBorder="1"/>
    <xf numFmtId="0" fontId="1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7" fillId="0" borderId="1" xfId="0" applyFont="1" applyBorder="1"/>
    <xf numFmtId="0" fontId="24" fillId="0" borderId="6" xfId="0" applyFont="1" applyBorder="1" applyAlignment="1">
      <alignment vertical="center"/>
    </xf>
    <xf numFmtId="14" fontId="28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8" fontId="29" fillId="0" borderId="17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9" fontId="0" fillId="0" borderId="0" xfId="0" applyNumberFormat="1"/>
    <xf numFmtId="0" fontId="32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3" fillId="0" borderId="0" xfId="1" applyFont="1"/>
    <xf numFmtId="49" fontId="15" fillId="0" borderId="0" xfId="0" applyNumberFormat="1" applyFont="1"/>
    <xf numFmtId="0" fontId="2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8" fontId="5" fillId="0" borderId="4" xfId="0" applyNumberFormat="1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8" fontId="8" fillId="0" borderId="2" xfId="0" applyNumberFormat="1" applyFont="1" applyFill="1" applyBorder="1" applyAlignment="1" applyProtection="1">
      <alignment horizontal="right" vertical="center" wrapText="1"/>
    </xf>
    <xf numFmtId="8" fontId="5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21" fillId="0" borderId="0" xfId="0" applyNumberFormat="1" applyFont="1"/>
    <xf numFmtId="0" fontId="21" fillId="0" borderId="0" xfId="0" applyFont="1" applyBorder="1"/>
    <xf numFmtId="0" fontId="7" fillId="0" borderId="5" xfId="0" applyFont="1" applyBorder="1" applyAlignment="1">
      <alignment horizontal="left" vertical="center" wrapText="1" shrinkToFit="1"/>
    </xf>
    <xf numFmtId="0" fontId="21" fillId="0" borderId="9" xfId="0" applyFont="1" applyBorder="1" applyAlignment="1"/>
    <xf numFmtId="0" fontId="21" fillId="0" borderId="15" xfId="0" applyFont="1" applyBorder="1" applyAlignment="1"/>
    <xf numFmtId="0" fontId="21" fillId="0" borderId="10" xfId="0" applyFont="1" applyBorder="1" applyAlignment="1"/>
    <xf numFmtId="0" fontId="21" fillId="0" borderId="11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3" fillId="0" borderId="11" xfId="0" applyFont="1" applyBorder="1" applyAlignment="1"/>
    <xf numFmtId="0" fontId="23" fillId="0" borderId="0" xfId="0" applyFont="1" applyBorder="1" applyAlignment="1"/>
    <xf numFmtId="0" fontId="23" fillId="0" borderId="12" xfId="0" applyFont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left" vertical="center"/>
    </xf>
    <xf numFmtId="0" fontId="36" fillId="2" borderId="0" xfId="0" applyFont="1" applyFill="1"/>
    <xf numFmtId="0" fontId="36" fillId="2" borderId="0" xfId="0" applyFont="1" applyFill="1" applyAlignment="1">
      <alignment horizontal="left" vertical="center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49" fontId="15" fillId="0" borderId="2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1" fontId="15" fillId="0" borderId="2" xfId="0" applyNumberFormat="1" applyFont="1" applyBorder="1" applyProtection="1">
      <protection locked="0"/>
    </xf>
    <xf numFmtId="0" fontId="37" fillId="0" borderId="0" xfId="0" applyFont="1"/>
    <xf numFmtId="0" fontId="18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horizontal="left"/>
    </xf>
    <xf numFmtId="0" fontId="38" fillId="0" borderId="0" xfId="0" applyFont="1"/>
    <xf numFmtId="14" fontId="38" fillId="0" borderId="0" xfId="0" applyNumberFormat="1" applyFont="1"/>
    <xf numFmtId="8" fontId="38" fillId="0" borderId="0" xfId="0" applyNumberFormat="1" applyFont="1"/>
    <xf numFmtId="0" fontId="39" fillId="0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vertical="center" wrapText="1"/>
    </xf>
    <xf numFmtId="8" fontId="5" fillId="4" borderId="4" xfId="0" applyNumberFormat="1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8" fontId="8" fillId="4" borderId="2" xfId="0" applyNumberFormat="1" applyFont="1" applyFill="1" applyBorder="1" applyAlignment="1" applyProtection="1">
      <alignment horizontal="right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30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35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8" fillId="0" borderId="13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95250</xdr:rowOff>
    </xdr:from>
    <xdr:to>
      <xdr:col>4</xdr:col>
      <xdr:colOff>28289</xdr:colOff>
      <xdr:row>6</xdr:row>
      <xdr:rowOff>100478</xdr:rowOff>
    </xdr:to>
    <xdr:pic>
      <xdr:nvPicPr>
        <xdr:cNvPr id="2" name="Imagen 1" descr="circular b y n 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76250"/>
          <a:ext cx="733139" cy="767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/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/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/>
        <xdr:cNvGrpSpPr>
          <a:grpSpLocks noChangeAspect="1"/>
        </xdr:cNvGrpSpPr>
      </xdr:nvGrpSpPr>
      <xdr:grpSpPr bwMode="auto">
        <a:xfrm>
          <a:off x="2880783" y="8282517"/>
          <a:ext cx="0" cy="152400"/>
          <a:chOff x="4100" y="3616"/>
          <a:chExt cx="1214" cy="1214"/>
        </a:xfrm>
      </xdr:grpSpPr>
      <xdr:sp macro="" textlink="">
        <xdr:nvSpPr>
          <xdr:cNvPr id="2063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2564605</xdr:colOff>
      <xdr:row>0</xdr:row>
      <xdr:rowOff>130967</xdr:rowOff>
    </xdr:from>
    <xdr:to>
      <xdr:col>2</xdr:col>
      <xdr:colOff>568018</xdr:colOff>
      <xdr:row>4</xdr:row>
      <xdr:rowOff>154780</xdr:rowOff>
    </xdr:to>
    <xdr:pic>
      <xdr:nvPicPr>
        <xdr:cNvPr id="28" name="Imagen 27" descr="circular b y n 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6605" y="321467"/>
          <a:ext cx="741851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/>
        <xdr:cNvGrpSpPr>
          <a:grpSpLocks noChangeAspect="1"/>
        </xdr:cNvGrpSpPr>
      </xdr:nvGrpSpPr>
      <xdr:grpSpPr bwMode="auto">
        <a:xfrm>
          <a:off x="2969154" y="8212541"/>
          <a:ext cx="195262" cy="205707"/>
          <a:chOff x="4100" y="3616"/>
          <a:chExt cx="1214" cy="1214"/>
        </a:xfrm>
      </xdr:grpSpPr>
      <xdr:sp macro="" textlink="">
        <xdr:nvSpPr>
          <xdr:cNvPr id="2088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G42"/>
  <sheetViews>
    <sheetView showGridLines="0" topLeftCell="A4" zoomScale="90" zoomScaleNormal="90" workbookViewId="0">
      <selection activeCell="F49" sqref="F49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16" t="s">
        <v>54</v>
      </c>
      <c r="B9" s="116"/>
      <c r="C9" s="116"/>
      <c r="D9" s="116"/>
      <c r="E9" s="116"/>
      <c r="F9" s="116"/>
      <c r="G9" s="116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75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76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79</v>
      </c>
      <c r="C16"/>
      <c r="D16"/>
      <c r="E16"/>
      <c r="F16"/>
      <c r="G16"/>
    </row>
    <row r="17" spans="1:7" x14ac:dyDescent="0.25">
      <c r="A17"/>
      <c r="B17" s="49" t="s">
        <v>80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81</v>
      </c>
      <c r="C19"/>
      <c r="D19"/>
      <c r="E19"/>
      <c r="F19"/>
      <c r="G19"/>
    </row>
    <row r="20" spans="1:7" x14ac:dyDescent="0.25">
      <c r="A20"/>
      <c r="B20" s="49" t="s">
        <v>77</v>
      </c>
      <c r="C20"/>
      <c r="D20"/>
      <c r="E20"/>
      <c r="F20"/>
      <c r="G20"/>
    </row>
    <row r="21" spans="1:7" x14ac:dyDescent="0.25">
      <c r="A21"/>
      <c r="B21" s="49" t="s">
        <v>78</v>
      </c>
      <c r="C21"/>
      <c r="D21"/>
      <c r="E21"/>
      <c r="F21"/>
      <c r="G21"/>
    </row>
    <row r="22" spans="1:7" x14ac:dyDescent="0.25">
      <c r="A22"/>
      <c r="B22" s="49" t="s">
        <v>82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99</v>
      </c>
      <c r="C24"/>
      <c r="D24" s="55"/>
      <c r="E24"/>
      <c r="F24"/>
      <c r="G24"/>
    </row>
    <row r="25" spans="1:7" ht="17.25" x14ac:dyDescent="0.3">
      <c r="A25"/>
      <c r="B25" s="49" t="s">
        <v>87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86</v>
      </c>
      <c r="C27"/>
      <c r="D27"/>
      <c r="E27"/>
      <c r="F27"/>
      <c r="G27"/>
    </row>
    <row r="28" spans="1:7" ht="17.25" x14ac:dyDescent="0.3">
      <c r="A28"/>
      <c r="B28" s="49" t="s">
        <v>83</v>
      </c>
      <c r="C28"/>
      <c r="D28" s="55" t="s">
        <v>84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90</v>
      </c>
      <c r="C30"/>
      <c r="D30"/>
      <c r="E30"/>
      <c r="F30"/>
      <c r="G30"/>
    </row>
    <row r="31" spans="1:7" x14ac:dyDescent="0.25">
      <c r="A31"/>
      <c r="B31" s="56" t="s">
        <v>91</v>
      </c>
      <c r="C31"/>
      <c r="D31"/>
      <c r="E31"/>
      <c r="F31"/>
      <c r="G31"/>
    </row>
    <row r="32" spans="1:7" x14ac:dyDescent="0.25">
      <c r="A32"/>
      <c r="B32" s="56" t="s">
        <v>89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92</v>
      </c>
      <c r="C34"/>
      <c r="D34" s="55"/>
      <c r="E34"/>
      <c r="F34"/>
      <c r="G34"/>
    </row>
    <row r="35" spans="1:7" ht="17.25" x14ac:dyDescent="0.3">
      <c r="A35"/>
      <c r="B35" s="56" t="s">
        <v>88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17" t="s">
        <v>171</v>
      </c>
      <c r="C38" s="117"/>
      <c r="D38" s="117"/>
      <c r="E38" s="117"/>
      <c r="F38" s="117"/>
      <c r="G38" s="54"/>
    </row>
    <row r="39" spans="1:7" x14ac:dyDescent="0.25">
      <c r="A39" s="53"/>
      <c r="B39" s="117"/>
      <c r="C39" s="117"/>
      <c r="D39" s="117"/>
      <c r="E39" s="117"/>
      <c r="F39" s="117"/>
      <c r="G39" s="54"/>
    </row>
    <row r="40" spans="1:7" x14ac:dyDescent="0.25">
      <c r="A40" s="53"/>
      <c r="B40" s="117"/>
      <c r="C40" s="117"/>
      <c r="D40" s="117"/>
      <c r="E40" s="117"/>
      <c r="F40" s="117"/>
      <c r="G40" s="54"/>
    </row>
    <row r="41" spans="1:7" x14ac:dyDescent="0.25">
      <c r="A41" s="53"/>
      <c r="B41" s="117"/>
      <c r="C41" s="117"/>
      <c r="D41" s="117"/>
      <c r="E41" s="117"/>
      <c r="F41" s="117"/>
      <c r="G41" s="54"/>
    </row>
    <row r="42" spans="1:7" x14ac:dyDescent="0.25">
      <c r="A42" s="53"/>
      <c r="B42" s="117"/>
      <c r="C42" s="117"/>
      <c r="D42" s="117"/>
      <c r="E42" s="117"/>
      <c r="F42" s="117"/>
      <c r="G42" s="53"/>
    </row>
  </sheetData>
  <mergeCells count="2">
    <mergeCell ref="A9:G9"/>
    <mergeCell ref="B38:F42"/>
  </mergeCell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0.39997558519241921"/>
    <pageSetUpPr fitToPage="1"/>
  </sheetPr>
  <dimension ref="A1:H58"/>
  <sheetViews>
    <sheetView showGridLines="0" tabSelected="1" zoomScale="90" zoomScaleNormal="90" workbookViewId="0">
      <selection activeCell="B16" sqref="B16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91"/>
    <col min="8" max="16384" width="11.42578125" style="51"/>
  </cols>
  <sheetData>
    <row r="1" spans="1:8" x14ac:dyDescent="0.25">
      <c r="A1"/>
      <c r="B1"/>
      <c r="C1"/>
      <c r="D1"/>
      <c r="H1" s="93" t="s">
        <v>175</v>
      </c>
    </row>
    <row r="2" spans="1:8" x14ac:dyDescent="0.25">
      <c r="A2"/>
      <c r="B2"/>
      <c r="C2"/>
      <c r="D2"/>
      <c r="H2" s="93" t="s">
        <v>176</v>
      </c>
    </row>
    <row r="3" spans="1:8" x14ac:dyDescent="0.25">
      <c r="A3"/>
      <c r="B3"/>
      <c r="C3"/>
      <c r="D3"/>
      <c r="H3" s="93" t="s">
        <v>177</v>
      </c>
    </row>
    <row r="4" spans="1:8" x14ac:dyDescent="0.25">
      <c r="A4"/>
      <c r="B4"/>
      <c r="C4"/>
      <c r="D4"/>
      <c r="H4" s="93" t="s">
        <v>178</v>
      </c>
    </row>
    <row r="5" spans="1:8" x14ac:dyDescent="0.25">
      <c r="A5"/>
      <c r="B5"/>
      <c r="C5"/>
      <c r="D5"/>
      <c r="H5" s="93" t="s">
        <v>179</v>
      </c>
    </row>
    <row r="6" spans="1:8" ht="21" x14ac:dyDescent="0.35">
      <c r="A6"/>
      <c r="B6" s="118" t="s">
        <v>174</v>
      </c>
      <c r="C6" s="118"/>
      <c r="D6"/>
      <c r="H6" s="93" t="s">
        <v>180</v>
      </c>
    </row>
    <row r="7" spans="1:8" ht="9" customHeight="1" x14ac:dyDescent="0.25">
      <c r="A7"/>
      <c r="B7"/>
      <c r="C7"/>
      <c r="D7"/>
      <c r="H7" s="93" t="s">
        <v>181</v>
      </c>
    </row>
    <row r="8" spans="1:8" ht="11.25" customHeight="1" x14ac:dyDescent="0.25">
      <c r="A8"/>
      <c r="B8"/>
      <c r="C8"/>
      <c r="D8"/>
      <c r="H8" s="93" t="s">
        <v>182</v>
      </c>
    </row>
    <row r="9" spans="1:8" s="52" customFormat="1" ht="33" customHeight="1" x14ac:dyDescent="0.25">
      <c r="A9" s="8"/>
      <c r="B9" s="9" t="s">
        <v>49</v>
      </c>
      <c r="C9" s="10"/>
      <c r="D9" s="8"/>
      <c r="G9" s="92"/>
      <c r="H9" s="94" t="s">
        <v>183</v>
      </c>
    </row>
    <row r="10" spans="1:8" s="52" customFormat="1" ht="33" customHeight="1" x14ac:dyDescent="0.25">
      <c r="A10" s="8"/>
      <c r="B10" s="9" t="s">
        <v>48</v>
      </c>
      <c r="C10" s="10"/>
      <c r="D10" s="8"/>
      <c r="G10" s="92"/>
      <c r="H10" s="94" t="s">
        <v>184</v>
      </c>
    </row>
    <row r="11" spans="1:8" s="52" customFormat="1" ht="18.75" customHeight="1" x14ac:dyDescent="0.25">
      <c r="A11" s="8"/>
      <c r="B11" s="13" t="s">
        <v>173</v>
      </c>
      <c r="C11" s="10"/>
      <c r="D11" s="8"/>
      <c r="G11" s="92"/>
      <c r="H11" s="94" t="s">
        <v>185</v>
      </c>
    </row>
    <row r="12" spans="1:8" s="52" customFormat="1" ht="18.75" customHeight="1" x14ac:dyDescent="0.25">
      <c r="A12" s="8"/>
      <c r="B12" s="14" t="s">
        <v>46</v>
      </c>
      <c r="C12" s="10"/>
      <c r="D12" s="8"/>
      <c r="G12" s="92"/>
      <c r="H12" s="94" t="s">
        <v>186</v>
      </c>
    </row>
    <row r="13" spans="1:8" s="52" customFormat="1" ht="18.75" customHeight="1" x14ac:dyDescent="0.25">
      <c r="A13" s="8"/>
      <c r="B13" s="15" t="s">
        <v>47</v>
      </c>
      <c r="C13" s="11"/>
      <c r="D13" s="8"/>
      <c r="G13" s="92"/>
      <c r="H13" s="94" t="s">
        <v>187</v>
      </c>
    </row>
    <row r="14" spans="1:8" s="52" customFormat="1" ht="18.75" customHeight="1" x14ac:dyDescent="0.25">
      <c r="A14" s="8"/>
      <c r="B14" s="13" t="s">
        <v>51</v>
      </c>
      <c r="C14" s="10"/>
      <c r="D14" s="8"/>
      <c r="G14" s="92"/>
      <c r="H14" s="94" t="s">
        <v>188</v>
      </c>
    </row>
    <row r="15" spans="1:8" s="52" customFormat="1" ht="18.75" customHeight="1" x14ac:dyDescent="0.25">
      <c r="A15" s="8"/>
      <c r="B15" s="15" t="s">
        <v>74</v>
      </c>
      <c r="C15" s="11"/>
      <c r="D15" s="8"/>
      <c r="G15" s="92"/>
      <c r="H15" s="94" t="s">
        <v>189</v>
      </c>
    </row>
    <row r="16" spans="1:8" s="52" customFormat="1" ht="33" customHeight="1" x14ac:dyDescent="0.25">
      <c r="A16" s="8"/>
      <c r="B16" s="8"/>
      <c r="C16" s="12"/>
      <c r="D16" s="8"/>
      <c r="G16" s="92"/>
      <c r="H16" s="94" t="s">
        <v>190</v>
      </c>
    </row>
    <row r="17" spans="1:8" s="52" customFormat="1" ht="51.75" customHeight="1" x14ac:dyDescent="0.25">
      <c r="A17" s="8"/>
      <c r="B17" s="9" t="s">
        <v>42</v>
      </c>
      <c r="C17" s="81"/>
      <c r="D17" s="8"/>
      <c r="G17" s="92"/>
      <c r="H17" s="94" t="s">
        <v>191</v>
      </c>
    </row>
    <row r="18" spans="1:8" s="52" customFormat="1" ht="33" customHeight="1" x14ac:dyDescent="0.25">
      <c r="A18" s="8"/>
      <c r="B18" s="37"/>
      <c r="C18" s="38"/>
      <c r="D18" s="8"/>
      <c r="G18" s="92"/>
      <c r="H18" s="94" t="s">
        <v>192</v>
      </c>
    </row>
    <row r="19" spans="1:8" s="52" customFormat="1" ht="35.25" customHeight="1" x14ac:dyDescent="0.25">
      <c r="A19" s="8"/>
      <c r="B19" s="36" t="s">
        <v>71</v>
      </c>
      <c r="C19" s="11"/>
      <c r="D19" s="8"/>
      <c r="G19" s="92"/>
      <c r="H19" s="94" t="s">
        <v>193</v>
      </c>
    </row>
    <row r="20" spans="1:8" s="52" customFormat="1" ht="33" customHeight="1" x14ac:dyDescent="0.25">
      <c r="A20" s="8"/>
      <c r="B20" s="9" t="s">
        <v>73</v>
      </c>
      <c r="C20" s="11"/>
      <c r="D20" s="8"/>
      <c r="G20" s="92"/>
      <c r="H20" s="94" t="s">
        <v>194</v>
      </c>
    </row>
    <row r="21" spans="1:8" s="52" customFormat="1" ht="33" customHeight="1" x14ac:dyDescent="0.25">
      <c r="A21" s="8"/>
      <c r="B21" s="9" t="s">
        <v>44</v>
      </c>
      <c r="C21" s="11"/>
      <c r="D21" s="8"/>
      <c r="G21" s="92"/>
      <c r="H21" s="94" t="s">
        <v>195</v>
      </c>
    </row>
    <row r="22" spans="1:8" s="52" customFormat="1" ht="33" customHeight="1" x14ac:dyDescent="0.25">
      <c r="A22" s="8"/>
      <c r="B22" s="9" t="s">
        <v>43</v>
      </c>
      <c r="C22" s="11"/>
      <c r="D22" s="8"/>
      <c r="G22" s="92"/>
      <c r="H22" s="94" t="s">
        <v>196</v>
      </c>
    </row>
    <row r="23" spans="1:8" x14ac:dyDescent="0.25">
      <c r="A23"/>
      <c r="B23"/>
      <c r="C23"/>
      <c r="D23"/>
      <c r="H23" s="93" t="s">
        <v>197</v>
      </c>
    </row>
    <row r="24" spans="1:8" ht="30" customHeight="1" x14ac:dyDescent="0.25">
      <c r="A24"/>
      <c r="B24" s="119" t="s">
        <v>45</v>
      </c>
      <c r="C24" s="119"/>
      <c r="D24"/>
      <c r="H24" s="93" t="s">
        <v>198</v>
      </c>
    </row>
    <row r="25" spans="1:8" ht="18.75" customHeight="1" x14ac:dyDescent="0.25">
      <c r="A25"/>
      <c r="B25" s="16"/>
      <c r="C25" s="16"/>
      <c r="D25"/>
      <c r="H25" s="93" t="s">
        <v>199</v>
      </c>
    </row>
    <row r="26" spans="1:8" ht="30" customHeight="1" x14ac:dyDescent="0.25">
      <c r="A26"/>
      <c r="B26" s="119" t="s">
        <v>85</v>
      </c>
      <c r="C26" s="119"/>
      <c r="D26"/>
      <c r="H26" s="93" t="s">
        <v>200</v>
      </c>
    </row>
    <row r="27" spans="1:8" x14ac:dyDescent="0.25">
      <c r="A27"/>
      <c r="B27"/>
      <c r="C27"/>
      <c r="D27"/>
      <c r="H27" s="93" t="s">
        <v>201</v>
      </c>
    </row>
    <row r="28" spans="1:8" x14ac:dyDescent="0.25">
      <c r="A28"/>
      <c r="B28" s="120" t="s">
        <v>172</v>
      </c>
      <c r="C28" s="121"/>
      <c r="D28"/>
      <c r="H28" s="93" t="s">
        <v>202</v>
      </c>
    </row>
    <row r="29" spans="1:8" x14ac:dyDescent="0.25">
      <c r="A29"/>
      <c r="B29" s="121"/>
      <c r="C29" s="121"/>
      <c r="D29"/>
      <c r="H29" s="93" t="s">
        <v>203</v>
      </c>
    </row>
    <row r="30" spans="1:8" x14ac:dyDescent="0.25">
      <c r="A30"/>
      <c r="B30" s="121"/>
      <c r="C30" s="121"/>
      <c r="D30"/>
      <c r="H30" s="93" t="s">
        <v>204</v>
      </c>
    </row>
    <row r="31" spans="1:8" x14ac:dyDescent="0.25">
      <c r="A31"/>
      <c r="B31" s="121"/>
      <c r="C31" s="121"/>
      <c r="D31"/>
      <c r="H31" s="93" t="s">
        <v>205</v>
      </c>
    </row>
    <row r="32" spans="1:8" x14ac:dyDescent="0.25">
      <c r="A32"/>
      <c r="B32" s="121"/>
      <c r="C32" s="121"/>
      <c r="D32"/>
      <c r="H32" s="93" t="s">
        <v>206</v>
      </c>
    </row>
    <row r="33" spans="8:8" x14ac:dyDescent="0.25">
      <c r="H33" s="93" t="s">
        <v>207</v>
      </c>
    </row>
    <row r="34" spans="8:8" x14ac:dyDescent="0.25">
      <c r="H34" s="93" t="s">
        <v>208</v>
      </c>
    </row>
    <row r="35" spans="8:8" x14ac:dyDescent="0.25">
      <c r="H35" s="93" t="s">
        <v>209</v>
      </c>
    </row>
    <row r="36" spans="8:8" x14ac:dyDescent="0.25">
      <c r="H36" s="93" t="s">
        <v>210</v>
      </c>
    </row>
    <row r="37" spans="8:8" x14ac:dyDescent="0.25">
      <c r="H37" s="93" t="s">
        <v>211</v>
      </c>
    </row>
    <row r="38" spans="8:8" x14ac:dyDescent="0.25">
      <c r="H38" s="93" t="s">
        <v>212</v>
      </c>
    </row>
    <row r="39" spans="8:8" x14ac:dyDescent="0.25">
      <c r="H39" s="93" t="s">
        <v>213</v>
      </c>
    </row>
    <row r="40" spans="8:8" x14ac:dyDescent="0.25">
      <c r="H40" s="93" t="s">
        <v>214</v>
      </c>
    </row>
    <row r="41" spans="8:8" x14ac:dyDescent="0.25">
      <c r="H41" s="93" t="s">
        <v>215</v>
      </c>
    </row>
    <row r="42" spans="8:8" x14ac:dyDescent="0.25">
      <c r="H42" s="93" t="s">
        <v>216</v>
      </c>
    </row>
    <row r="43" spans="8:8" x14ac:dyDescent="0.25">
      <c r="H43" s="93" t="s">
        <v>55</v>
      </c>
    </row>
    <row r="44" spans="8:8" x14ac:dyDescent="0.25">
      <c r="H44" s="93" t="s">
        <v>217</v>
      </c>
    </row>
    <row r="45" spans="8:8" x14ac:dyDescent="0.25">
      <c r="H45" s="93" t="s">
        <v>218</v>
      </c>
    </row>
    <row r="46" spans="8:8" x14ac:dyDescent="0.25">
      <c r="H46" s="93" t="s">
        <v>219</v>
      </c>
    </row>
    <row r="47" spans="8:8" x14ac:dyDescent="0.25">
      <c r="H47" s="93" t="s">
        <v>220</v>
      </c>
    </row>
    <row r="48" spans="8:8" x14ac:dyDescent="0.25">
      <c r="H48" s="93" t="s">
        <v>221</v>
      </c>
    </row>
    <row r="49" spans="8:8" x14ac:dyDescent="0.25">
      <c r="H49" s="93" t="s">
        <v>222</v>
      </c>
    </row>
    <row r="50" spans="8:8" x14ac:dyDescent="0.25">
      <c r="H50" s="93" t="s">
        <v>223</v>
      </c>
    </row>
    <row r="51" spans="8:8" x14ac:dyDescent="0.25">
      <c r="H51" s="93" t="s">
        <v>224</v>
      </c>
    </row>
    <row r="52" spans="8:8" x14ac:dyDescent="0.25">
      <c r="H52" s="93" t="s">
        <v>225</v>
      </c>
    </row>
    <row r="53" spans="8:8" x14ac:dyDescent="0.25">
      <c r="H53" s="93" t="s">
        <v>226</v>
      </c>
    </row>
    <row r="54" spans="8:8" x14ac:dyDescent="0.25">
      <c r="H54" s="93" t="s">
        <v>227</v>
      </c>
    </row>
    <row r="55" spans="8:8" x14ac:dyDescent="0.25">
      <c r="H55" s="93" t="s">
        <v>228</v>
      </c>
    </row>
    <row r="56" spans="8:8" x14ac:dyDescent="0.25">
      <c r="H56" s="93" t="s">
        <v>229</v>
      </c>
    </row>
    <row r="57" spans="8:8" x14ac:dyDescent="0.25">
      <c r="H57" s="93" t="s">
        <v>230</v>
      </c>
    </row>
    <row r="58" spans="8:8" x14ac:dyDescent="0.25">
      <c r="H58" s="93" t="s">
        <v>231</v>
      </c>
    </row>
  </sheetData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>
      <formula1>SERVICIOS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8" tint="0.39997558519241921"/>
    <pageSetUpPr fitToPage="1"/>
  </sheetPr>
  <dimension ref="A1:H140"/>
  <sheetViews>
    <sheetView showGridLines="0" zoomScale="80" zoomScaleNormal="80" workbookViewId="0">
      <selection activeCell="C24" sqref="C24"/>
    </sheetView>
  </sheetViews>
  <sheetFormatPr baseColWidth="10" defaultRowHeight="15" x14ac:dyDescent="0.25"/>
  <cols>
    <col min="1" max="1" width="14.42578125" style="70" customWidth="1"/>
    <col min="2" max="2" width="7.28515625" style="70" bestFit="1" customWidth="1"/>
    <col min="3" max="3" width="39" style="70" customWidth="1"/>
    <col min="4" max="4" width="11.5703125" style="70" customWidth="1"/>
    <col min="5" max="5" width="9.85546875" style="70" customWidth="1"/>
    <col min="6" max="7" width="11.42578125" style="70"/>
    <col min="8" max="8" width="15.42578125" style="70" customWidth="1"/>
    <col min="9" max="16384" width="11.42578125" style="70"/>
  </cols>
  <sheetData>
    <row r="1" spans="1:8" ht="19.5" x14ac:dyDescent="0.3">
      <c r="A1" s="69"/>
      <c r="B1" s="122" t="s">
        <v>54</v>
      </c>
      <c r="C1" s="122"/>
      <c r="D1" s="122"/>
      <c r="E1" s="122"/>
      <c r="F1" s="122"/>
      <c r="G1" s="122"/>
      <c r="H1" s="69"/>
    </row>
    <row r="2" spans="1:8" x14ac:dyDescent="0.25">
      <c r="A2" s="69"/>
      <c r="B2" s="69"/>
      <c r="C2" s="69"/>
      <c r="D2" s="69"/>
      <c r="E2" s="69"/>
      <c r="F2" s="69"/>
      <c r="G2" s="69"/>
      <c r="H2" s="69"/>
    </row>
    <row r="3" spans="1:8" x14ac:dyDescent="0.25">
      <c r="A3" s="69"/>
      <c r="B3" s="125" t="s">
        <v>48</v>
      </c>
      <c r="C3" s="125"/>
      <c r="D3" s="95">
        <f>IFERROR('Datos Solicitud'!C10,"")</f>
        <v>0</v>
      </c>
      <c r="E3" s="96"/>
      <c r="F3" s="96"/>
      <c r="G3" s="96"/>
      <c r="H3" s="69"/>
    </row>
    <row r="4" spans="1:8" x14ac:dyDescent="0.25">
      <c r="A4" s="69"/>
      <c r="B4" s="125" t="s">
        <v>52</v>
      </c>
      <c r="C4" s="125"/>
      <c r="D4" s="97">
        <f>IFERROR('Datos Solicitud'!C11,"")</f>
        <v>0</v>
      </c>
      <c r="E4" s="98"/>
      <c r="F4" s="98"/>
      <c r="G4" s="98"/>
      <c r="H4" s="69"/>
    </row>
    <row r="5" spans="1:8" x14ac:dyDescent="0.25">
      <c r="A5" s="69"/>
      <c r="B5" s="125" t="s">
        <v>46</v>
      </c>
      <c r="C5" s="125"/>
      <c r="D5" s="97">
        <f>IFERROR('Datos Solicitud'!C12,"")</f>
        <v>0</v>
      </c>
      <c r="E5" s="99"/>
      <c r="F5" s="99"/>
      <c r="G5" s="99"/>
      <c r="H5" s="69"/>
    </row>
    <row r="6" spans="1:8" x14ac:dyDescent="0.25">
      <c r="A6" s="69"/>
      <c r="B6" s="125" t="s">
        <v>47</v>
      </c>
      <c r="C6" s="125"/>
      <c r="D6" s="97">
        <f>IFERROR('Datos Solicitud'!C13,"")</f>
        <v>0</v>
      </c>
      <c r="E6" s="99"/>
      <c r="F6" s="99"/>
      <c r="G6" s="99"/>
      <c r="H6" s="69"/>
    </row>
    <row r="7" spans="1:8" x14ac:dyDescent="0.25">
      <c r="A7" s="69"/>
      <c r="B7" s="125" t="s">
        <v>53</v>
      </c>
      <c r="C7" s="125"/>
      <c r="D7" s="97">
        <f>IFERROR('Datos Solicitud'!C14,"")</f>
        <v>0</v>
      </c>
      <c r="E7" s="99"/>
      <c r="F7" s="99"/>
      <c r="G7" s="99"/>
      <c r="H7" s="69"/>
    </row>
    <row r="8" spans="1:8" x14ac:dyDescent="0.25">
      <c r="A8" s="69"/>
      <c r="B8" s="125" t="s">
        <v>50</v>
      </c>
      <c r="C8" s="125"/>
      <c r="D8" s="100">
        <f>IFERROR('Datos Solicitud'!C15,"")</f>
        <v>0</v>
      </c>
      <c r="E8" s="99"/>
      <c r="F8" s="99"/>
      <c r="G8" s="99"/>
      <c r="H8" s="69"/>
    </row>
    <row r="9" spans="1:8" x14ac:dyDescent="0.25">
      <c r="A9" s="69"/>
      <c r="B9" s="69"/>
      <c r="C9" s="69"/>
      <c r="D9" s="69"/>
      <c r="E9" s="69"/>
      <c r="F9" s="69"/>
      <c r="G9" s="69"/>
      <c r="H9" s="69"/>
    </row>
    <row r="10" spans="1:8" ht="17.25" x14ac:dyDescent="0.3">
      <c r="A10" s="69"/>
      <c r="B10" s="114" t="s">
        <v>265</v>
      </c>
      <c r="C10" s="115"/>
      <c r="D10" s="115"/>
      <c r="E10" s="69"/>
      <c r="F10" s="69"/>
      <c r="G10" s="69"/>
      <c r="H10" s="69"/>
    </row>
    <row r="11" spans="1:8" x14ac:dyDescent="0.25">
      <c r="A11" s="69"/>
      <c r="B11" s="71"/>
      <c r="C11" s="71"/>
      <c r="D11" s="71"/>
      <c r="E11" s="71"/>
      <c r="F11" s="71"/>
      <c r="G11" s="71"/>
      <c r="H11" s="69"/>
    </row>
    <row r="12" spans="1:8" ht="45" x14ac:dyDescent="0.25">
      <c r="A12" s="69"/>
      <c r="B12" s="123" t="s">
        <v>0</v>
      </c>
      <c r="C12" s="124"/>
      <c r="D12" s="57" t="s">
        <v>41</v>
      </c>
      <c r="E12" s="58" t="s">
        <v>170</v>
      </c>
      <c r="F12" s="72" t="s">
        <v>40</v>
      </c>
      <c r="G12" s="66" t="s">
        <v>2</v>
      </c>
      <c r="H12" s="69"/>
    </row>
    <row r="13" spans="1:8" ht="15.75" x14ac:dyDescent="0.25">
      <c r="A13" s="69"/>
      <c r="B13" s="59">
        <v>1</v>
      </c>
      <c r="C13" s="60" t="s">
        <v>37</v>
      </c>
      <c r="D13" s="61">
        <v>1</v>
      </c>
      <c r="E13" s="62">
        <v>1</v>
      </c>
      <c r="F13" s="73"/>
      <c r="G13" s="67" t="str">
        <f>IF(F13=0,"",F13*D13)</f>
        <v/>
      </c>
      <c r="H13" s="69"/>
    </row>
    <row r="14" spans="1:8" ht="15.75" x14ac:dyDescent="0.25">
      <c r="A14" s="69"/>
      <c r="B14" s="59">
        <v>3</v>
      </c>
      <c r="C14" s="60" t="s">
        <v>100</v>
      </c>
      <c r="D14" s="61">
        <v>27</v>
      </c>
      <c r="E14" s="62">
        <v>1</v>
      </c>
      <c r="F14" s="73"/>
      <c r="G14" s="67" t="str">
        <f t="shared" ref="G14:G69" si="0">IF(F14=0,"",F14*D14)</f>
        <v/>
      </c>
      <c r="H14" s="69"/>
    </row>
    <row r="15" spans="1:8" ht="15.75" x14ac:dyDescent="0.25">
      <c r="A15" s="69"/>
      <c r="B15" s="59">
        <v>4</v>
      </c>
      <c r="C15" s="60" t="s">
        <v>101</v>
      </c>
      <c r="D15" s="61">
        <v>27</v>
      </c>
      <c r="E15" s="62">
        <v>1</v>
      </c>
      <c r="F15" s="73"/>
      <c r="G15" s="67" t="str">
        <f t="shared" si="0"/>
        <v/>
      </c>
      <c r="H15" s="69"/>
    </row>
    <row r="16" spans="1:8" ht="15.75" x14ac:dyDescent="0.25">
      <c r="A16" s="69"/>
      <c r="B16" s="59">
        <v>5</v>
      </c>
      <c r="C16" s="60" t="s">
        <v>102</v>
      </c>
      <c r="D16" s="61">
        <v>27</v>
      </c>
      <c r="E16" s="62">
        <v>1</v>
      </c>
      <c r="F16" s="73"/>
      <c r="G16" s="67" t="str">
        <f t="shared" si="0"/>
        <v/>
      </c>
      <c r="H16" s="69"/>
    </row>
    <row r="17" spans="1:8" ht="15.75" x14ac:dyDescent="0.25">
      <c r="A17" s="69"/>
      <c r="B17" s="59">
        <v>6</v>
      </c>
      <c r="C17" s="60" t="s">
        <v>103</v>
      </c>
      <c r="D17" s="61">
        <v>27</v>
      </c>
      <c r="E17" s="62">
        <v>1</v>
      </c>
      <c r="F17" s="73"/>
      <c r="G17" s="67" t="str">
        <f t="shared" si="0"/>
        <v/>
      </c>
      <c r="H17" s="69"/>
    </row>
    <row r="18" spans="1:8" ht="15.75" x14ac:dyDescent="0.25">
      <c r="A18" s="69"/>
      <c r="B18" s="59">
        <v>7</v>
      </c>
      <c r="C18" s="60" t="s">
        <v>104</v>
      </c>
      <c r="D18" s="61">
        <v>27</v>
      </c>
      <c r="E18" s="62">
        <v>1</v>
      </c>
      <c r="F18" s="73"/>
      <c r="G18" s="67" t="str">
        <f t="shared" si="0"/>
        <v/>
      </c>
      <c r="H18" s="69"/>
    </row>
    <row r="19" spans="1:8" ht="15.75" x14ac:dyDescent="0.25">
      <c r="A19" s="69"/>
      <c r="B19" s="59">
        <v>8</v>
      </c>
      <c r="C19" s="60" t="s">
        <v>105</v>
      </c>
      <c r="D19" s="61">
        <v>27</v>
      </c>
      <c r="E19" s="62">
        <v>1</v>
      </c>
      <c r="F19" s="73"/>
      <c r="G19" s="67" t="str">
        <f t="shared" si="0"/>
        <v/>
      </c>
      <c r="H19" s="69"/>
    </row>
    <row r="20" spans="1:8" ht="15.75" x14ac:dyDescent="0.25">
      <c r="A20" s="69"/>
      <c r="B20" s="59">
        <v>9</v>
      </c>
      <c r="C20" s="60" t="s">
        <v>106</v>
      </c>
      <c r="D20" s="61">
        <v>27</v>
      </c>
      <c r="E20" s="62">
        <v>1</v>
      </c>
      <c r="F20" s="73"/>
      <c r="G20" s="67" t="str">
        <f t="shared" si="0"/>
        <v/>
      </c>
      <c r="H20" s="69"/>
    </row>
    <row r="21" spans="1:8" ht="15.75" x14ac:dyDescent="0.25">
      <c r="A21" s="69"/>
      <c r="B21" s="59">
        <v>10</v>
      </c>
      <c r="C21" s="60" t="s">
        <v>107</v>
      </c>
      <c r="D21" s="61">
        <v>27</v>
      </c>
      <c r="E21" s="62">
        <v>1</v>
      </c>
      <c r="F21" s="73"/>
      <c r="G21" s="67" t="str">
        <f t="shared" si="0"/>
        <v/>
      </c>
      <c r="H21" s="69"/>
    </row>
    <row r="22" spans="1:8" ht="15.75" x14ac:dyDescent="0.25">
      <c r="A22" s="69"/>
      <c r="B22" s="59">
        <v>11</v>
      </c>
      <c r="C22" s="60" t="s">
        <v>108</v>
      </c>
      <c r="D22" s="61">
        <v>27</v>
      </c>
      <c r="E22" s="62">
        <v>1</v>
      </c>
      <c r="F22" s="73"/>
      <c r="G22" s="67" t="str">
        <f t="shared" si="0"/>
        <v/>
      </c>
      <c r="H22" s="69"/>
    </row>
    <row r="23" spans="1:8" ht="15.75" x14ac:dyDescent="0.25">
      <c r="A23" s="69"/>
      <c r="B23" s="59">
        <v>12</v>
      </c>
      <c r="C23" s="60" t="s">
        <v>109</v>
      </c>
      <c r="D23" s="61">
        <v>27</v>
      </c>
      <c r="E23" s="62">
        <v>1</v>
      </c>
      <c r="F23" s="73"/>
      <c r="G23" s="67" t="str">
        <f t="shared" si="0"/>
        <v/>
      </c>
      <c r="H23" s="69"/>
    </row>
    <row r="24" spans="1:8" ht="15.75" x14ac:dyDescent="0.25">
      <c r="A24" s="69"/>
      <c r="B24" s="59">
        <v>13</v>
      </c>
      <c r="C24" s="60" t="s">
        <v>5</v>
      </c>
      <c r="D24" s="61">
        <v>0.24</v>
      </c>
      <c r="E24" s="63">
        <v>50</v>
      </c>
      <c r="F24" s="73"/>
      <c r="G24" s="67" t="str">
        <f t="shared" si="0"/>
        <v/>
      </c>
      <c r="H24" s="69"/>
    </row>
    <row r="25" spans="1:8" ht="15.75" x14ac:dyDescent="0.25">
      <c r="A25" s="69"/>
      <c r="B25" s="59">
        <v>14</v>
      </c>
      <c r="C25" s="60" t="s">
        <v>96</v>
      </c>
      <c r="D25" s="61">
        <v>2</v>
      </c>
      <c r="E25" s="62">
        <v>1</v>
      </c>
      <c r="F25" s="73"/>
      <c r="G25" s="67" t="str">
        <f t="shared" si="0"/>
        <v/>
      </c>
      <c r="H25" s="69"/>
    </row>
    <row r="26" spans="1:8" ht="15.75" x14ac:dyDescent="0.25">
      <c r="A26" s="69"/>
      <c r="B26" s="59">
        <v>15</v>
      </c>
      <c r="C26" s="60" t="s">
        <v>11</v>
      </c>
      <c r="D26" s="61">
        <v>2</v>
      </c>
      <c r="E26" s="62">
        <v>1</v>
      </c>
      <c r="F26" s="73"/>
      <c r="G26" s="67" t="str">
        <f t="shared" si="0"/>
        <v/>
      </c>
      <c r="H26" s="69"/>
    </row>
    <row r="27" spans="1:8" ht="15.75" x14ac:dyDescent="0.25">
      <c r="A27" s="69"/>
      <c r="B27" s="59">
        <v>16</v>
      </c>
      <c r="C27" s="60" t="s">
        <v>10</v>
      </c>
      <c r="D27" s="61">
        <v>0.4</v>
      </c>
      <c r="E27" s="64">
        <v>10</v>
      </c>
      <c r="F27" s="73"/>
      <c r="G27" s="67" t="str">
        <f t="shared" si="0"/>
        <v/>
      </c>
      <c r="H27" s="69"/>
    </row>
    <row r="28" spans="1:8" ht="15.75" x14ac:dyDescent="0.25">
      <c r="A28" s="69"/>
      <c r="B28" s="59">
        <v>17</v>
      </c>
      <c r="C28" s="60" t="s">
        <v>9</v>
      </c>
      <c r="D28" s="61">
        <v>0.35</v>
      </c>
      <c r="E28" s="64">
        <v>10</v>
      </c>
      <c r="F28" s="73"/>
      <c r="G28" s="67" t="str">
        <f t="shared" si="0"/>
        <v/>
      </c>
      <c r="H28" s="69"/>
    </row>
    <row r="29" spans="1:8" ht="15.75" x14ac:dyDescent="0.25">
      <c r="A29" s="69"/>
      <c r="B29" s="59">
        <v>18</v>
      </c>
      <c r="C29" s="60" t="s">
        <v>38</v>
      </c>
      <c r="D29" s="61">
        <v>4</v>
      </c>
      <c r="E29" s="62">
        <v>1</v>
      </c>
      <c r="F29" s="73"/>
      <c r="G29" s="67" t="str">
        <f t="shared" si="0"/>
        <v/>
      </c>
      <c r="H29" s="69"/>
    </row>
    <row r="30" spans="1:8" ht="15.75" x14ac:dyDescent="0.25">
      <c r="A30" s="69"/>
      <c r="B30" s="59">
        <v>19</v>
      </c>
      <c r="C30" s="60" t="s">
        <v>110</v>
      </c>
      <c r="D30" s="61">
        <v>5</v>
      </c>
      <c r="E30" s="62">
        <v>1</v>
      </c>
      <c r="F30" s="73"/>
      <c r="G30" s="67" t="str">
        <f t="shared" si="0"/>
        <v/>
      </c>
      <c r="H30" s="69"/>
    </row>
    <row r="31" spans="1:8" ht="15.75" x14ac:dyDescent="0.25">
      <c r="A31" s="69"/>
      <c r="B31" s="59">
        <v>20</v>
      </c>
      <c r="C31" s="60" t="s">
        <v>111</v>
      </c>
      <c r="D31" s="61">
        <v>5</v>
      </c>
      <c r="E31" s="62">
        <v>1</v>
      </c>
      <c r="F31" s="73"/>
      <c r="G31" s="67" t="str">
        <f t="shared" si="0"/>
        <v/>
      </c>
      <c r="H31" s="69"/>
    </row>
    <row r="32" spans="1:8" ht="15.75" x14ac:dyDescent="0.25">
      <c r="A32" s="69"/>
      <c r="B32" s="59">
        <v>21</v>
      </c>
      <c r="C32" s="60" t="s">
        <v>112</v>
      </c>
      <c r="D32" s="61">
        <v>5</v>
      </c>
      <c r="E32" s="62">
        <v>1</v>
      </c>
      <c r="F32" s="73"/>
      <c r="G32" s="67" t="str">
        <f t="shared" si="0"/>
        <v/>
      </c>
      <c r="H32" s="69"/>
    </row>
    <row r="33" spans="1:8" ht="15.75" x14ac:dyDescent="0.25">
      <c r="A33" s="69"/>
      <c r="B33" s="59">
        <v>22</v>
      </c>
      <c r="C33" s="60" t="s">
        <v>113</v>
      </c>
      <c r="D33" s="61">
        <v>5</v>
      </c>
      <c r="E33" s="62">
        <v>1</v>
      </c>
      <c r="F33" s="73"/>
      <c r="G33" s="67" t="str">
        <f t="shared" si="0"/>
        <v/>
      </c>
      <c r="H33" s="69"/>
    </row>
    <row r="34" spans="1:8" ht="15.75" x14ac:dyDescent="0.25">
      <c r="A34" s="69"/>
      <c r="B34" s="59">
        <v>23</v>
      </c>
      <c r="C34" s="60" t="s">
        <v>114</v>
      </c>
      <c r="D34" s="61">
        <v>5</v>
      </c>
      <c r="E34" s="62">
        <v>1</v>
      </c>
      <c r="F34" s="73"/>
      <c r="G34" s="67" t="str">
        <f t="shared" si="0"/>
        <v/>
      </c>
      <c r="H34" s="69"/>
    </row>
    <row r="35" spans="1:8" ht="15.75" x14ac:dyDescent="0.25">
      <c r="A35" s="69"/>
      <c r="B35" s="59">
        <v>24</v>
      </c>
      <c r="C35" s="60" t="s">
        <v>115</v>
      </c>
      <c r="D35" s="61">
        <v>5</v>
      </c>
      <c r="E35" s="62">
        <v>1</v>
      </c>
      <c r="F35" s="73"/>
      <c r="G35" s="67" t="str">
        <f t="shared" si="0"/>
        <v/>
      </c>
      <c r="H35" s="69"/>
    </row>
    <row r="36" spans="1:8" ht="15.75" x14ac:dyDescent="0.25">
      <c r="A36" s="69"/>
      <c r="B36" s="59">
        <v>25</v>
      </c>
      <c r="C36" s="60" t="s">
        <v>116</v>
      </c>
      <c r="D36" s="61">
        <v>5</v>
      </c>
      <c r="E36" s="62">
        <v>1</v>
      </c>
      <c r="F36" s="73"/>
      <c r="G36" s="67" t="str">
        <f t="shared" si="0"/>
        <v/>
      </c>
      <c r="H36" s="69"/>
    </row>
    <row r="37" spans="1:8" ht="15.75" x14ac:dyDescent="0.25">
      <c r="A37" s="69"/>
      <c r="B37" s="59">
        <v>26</v>
      </c>
      <c r="C37" s="60" t="s">
        <v>117</v>
      </c>
      <c r="D37" s="61">
        <v>5</v>
      </c>
      <c r="E37" s="62">
        <v>1</v>
      </c>
      <c r="F37" s="73"/>
      <c r="G37" s="67" t="str">
        <f t="shared" si="0"/>
        <v/>
      </c>
      <c r="H37" s="69"/>
    </row>
    <row r="38" spans="1:8" ht="15.75" x14ac:dyDescent="0.25">
      <c r="A38" s="69"/>
      <c r="B38" s="59">
        <v>27</v>
      </c>
      <c r="C38" s="60" t="s">
        <v>118</v>
      </c>
      <c r="D38" s="61">
        <v>5</v>
      </c>
      <c r="E38" s="62">
        <v>1</v>
      </c>
      <c r="F38" s="73"/>
      <c r="G38" s="67" t="str">
        <f t="shared" si="0"/>
        <v/>
      </c>
      <c r="H38" s="69"/>
    </row>
    <row r="39" spans="1:8" ht="15.75" x14ac:dyDescent="0.25">
      <c r="A39" s="69"/>
      <c r="B39" s="59">
        <v>28</v>
      </c>
      <c r="C39" s="60" t="s">
        <v>119</v>
      </c>
      <c r="D39" s="61">
        <v>5</v>
      </c>
      <c r="E39" s="62">
        <v>1</v>
      </c>
      <c r="F39" s="73"/>
      <c r="G39" s="67" t="str">
        <f t="shared" si="0"/>
        <v/>
      </c>
      <c r="H39" s="69"/>
    </row>
    <row r="40" spans="1:8" ht="15.75" x14ac:dyDescent="0.25">
      <c r="A40" s="69"/>
      <c r="B40" s="59">
        <v>29</v>
      </c>
      <c r="C40" s="60" t="s">
        <v>120</v>
      </c>
      <c r="D40" s="61">
        <v>3</v>
      </c>
      <c r="E40" s="62">
        <v>1</v>
      </c>
      <c r="F40" s="73"/>
      <c r="G40" s="67" t="str">
        <f t="shared" si="0"/>
        <v/>
      </c>
      <c r="H40" s="69"/>
    </row>
    <row r="41" spans="1:8" ht="15.75" x14ac:dyDescent="0.25">
      <c r="A41" s="69"/>
      <c r="B41" s="59">
        <v>30</v>
      </c>
      <c r="C41" s="60" t="s">
        <v>121</v>
      </c>
      <c r="D41" s="61">
        <v>3</v>
      </c>
      <c r="E41" s="62">
        <v>1</v>
      </c>
      <c r="F41" s="73"/>
      <c r="G41" s="67" t="str">
        <f t="shared" si="0"/>
        <v/>
      </c>
      <c r="H41" s="69"/>
    </row>
    <row r="42" spans="1:8" ht="15.75" x14ac:dyDescent="0.25">
      <c r="A42" s="69"/>
      <c r="B42" s="59">
        <v>31</v>
      </c>
      <c r="C42" s="60" t="s">
        <v>122</v>
      </c>
      <c r="D42" s="61">
        <v>3</v>
      </c>
      <c r="E42" s="62">
        <v>1</v>
      </c>
      <c r="F42" s="73"/>
      <c r="G42" s="67" t="str">
        <f t="shared" si="0"/>
        <v/>
      </c>
      <c r="H42" s="69"/>
    </row>
    <row r="43" spans="1:8" ht="15.75" x14ac:dyDescent="0.25">
      <c r="A43" s="69"/>
      <c r="B43" s="59">
        <v>32</v>
      </c>
      <c r="C43" s="60" t="s">
        <v>123</v>
      </c>
      <c r="D43" s="61">
        <v>3</v>
      </c>
      <c r="E43" s="62">
        <v>1</v>
      </c>
      <c r="F43" s="73"/>
      <c r="G43" s="67" t="str">
        <f t="shared" si="0"/>
        <v/>
      </c>
      <c r="H43" s="69"/>
    </row>
    <row r="44" spans="1:8" ht="15.75" x14ac:dyDescent="0.25">
      <c r="A44" s="69"/>
      <c r="B44" s="59">
        <v>33</v>
      </c>
      <c r="C44" s="60" t="s">
        <v>124</v>
      </c>
      <c r="D44" s="61">
        <v>3</v>
      </c>
      <c r="E44" s="62">
        <v>1</v>
      </c>
      <c r="F44" s="73"/>
      <c r="G44" s="67" t="str">
        <f t="shared" si="0"/>
        <v/>
      </c>
      <c r="H44" s="69"/>
    </row>
    <row r="45" spans="1:8" ht="15.75" x14ac:dyDescent="0.25">
      <c r="A45" s="69"/>
      <c r="B45" s="59">
        <v>34</v>
      </c>
      <c r="C45" s="60" t="s">
        <v>125</v>
      </c>
      <c r="D45" s="61">
        <v>5</v>
      </c>
      <c r="E45" s="62">
        <v>1</v>
      </c>
      <c r="F45" s="73"/>
      <c r="G45" s="67" t="str">
        <f t="shared" si="0"/>
        <v/>
      </c>
      <c r="H45" s="69"/>
    </row>
    <row r="46" spans="1:8" ht="15.75" x14ac:dyDescent="0.25">
      <c r="A46" s="69"/>
      <c r="B46" s="59">
        <v>35</v>
      </c>
      <c r="C46" s="60" t="s">
        <v>126</v>
      </c>
      <c r="D46" s="61">
        <v>5</v>
      </c>
      <c r="E46" s="62">
        <v>1</v>
      </c>
      <c r="F46" s="73"/>
      <c r="G46" s="67" t="str">
        <f t="shared" si="0"/>
        <v/>
      </c>
      <c r="H46" s="69"/>
    </row>
    <row r="47" spans="1:8" ht="15.75" x14ac:dyDescent="0.25">
      <c r="A47" s="69"/>
      <c r="B47" s="59">
        <v>36</v>
      </c>
      <c r="C47" s="60" t="s">
        <v>127</v>
      </c>
      <c r="D47" s="61">
        <v>5</v>
      </c>
      <c r="E47" s="62">
        <v>1</v>
      </c>
      <c r="F47" s="73"/>
      <c r="G47" s="67" t="str">
        <f t="shared" si="0"/>
        <v/>
      </c>
      <c r="H47" s="69"/>
    </row>
    <row r="48" spans="1:8" ht="15.75" x14ac:dyDescent="0.25">
      <c r="A48" s="69"/>
      <c r="B48" s="59">
        <v>37</v>
      </c>
      <c r="C48" s="60" t="s">
        <v>128</v>
      </c>
      <c r="D48" s="61">
        <v>5</v>
      </c>
      <c r="E48" s="62">
        <v>1</v>
      </c>
      <c r="F48" s="73"/>
      <c r="G48" s="67" t="str">
        <f t="shared" si="0"/>
        <v/>
      </c>
      <c r="H48" s="69"/>
    </row>
    <row r="49" spans="1:8" ht="15.75" x14ac:dyDescent="0.25">
      <c r="A49" s="69"/>
      <c r="B49" s="59">
        <v>38</v>
      </c>
      <c r="C49" s="60" t="s">
        <v>129</v>
      </c>
      <c r="D49" s="61">
        <v>5</v>
      </c>
      <c r="E49" s="62">
        <v>1</v>
      </c>
      <c r="F49" s="73"/>
      <c r="G49" s="67" t="str">
        <f t="shared" si="0"/>
        <v/>
      </c>
      <c r="H49" s="69"/>
    </row>
    <row r="50" spans="1:8" ht="15.75" x14ac:dyDescent="0.25">
      <c r="A50" s="69"/>
      <c r="B50" s="59">
        <v>39</v>
      </c>
      <c r="C50" s="60" t="s">
        <v>130</v>
      </c>
      <c r="D50" s="61">
        <v>5</v>
      </c>
      <c r="E50" s="62">
        <v>1</v>
      </c>
      <c r="F50" s="73"/>
      <c r="G50" s="67" t="str">
        <f t="shared" si="0"/>
        <v/>
      </c>
      <c r="H50" s="69"/>
    </row>
    <row r="51" spans="1:8" ht="15.75" x14ac:dyDescent="0.25">
      <c r="A51" s="69"/>
      <c r="B51" s="59">
        <v>40</v>
      </c>
      <c r="C51" s="60" t="s">
        <v>131</v>
      </c>
      <c r="D51" s="61">
        <v>5</v>
      </c>
      <c r="E51" s="62">
        <v>1</v>
      </c>
      <c r="F51" s="73"/>
      <c r="G51" s="67" t="str">
        <f t="shared" si="0"/>
        <v/>
      </c>
      <c r="H51" s="69"/>
    </row>
    <row r="52" spans="1:8" ht="15.75" x14ac:dyDescent="0.25">
      <c r="A52" s="69"/>
      <c r="B52" s="59">
        <v>41</v>
      </c>
      <c r="C52" s="60" t="s">
        <v>132</v>
      </c>
      <c r="D52" s="61">
        <v>5</v>
      </c>
      <c r="E52" s="62">
        <v>1</v>
      </c>
      <c r="F52" s="73"/>
      <c r="G52" s="67" t="str">
        <f t="shared" si="0"/>
        <v/>
      </c>
      <c r="H52" s="69"/>
    </row>
    <row r="53" spans="1:8" ht="15.75" x14ac:dyDescent="0.25">
      <c r="A53" s="69"/>
      <c r="B53" s="59">
        <v>42</v>
      </c>
      <c r="C53" s="60" t="s">
        <v>133</v>
      </c>
      <c r="D53" s="61">
        <v>5</v>
      </c>
      <c r="E53" s="62">
        <v>1</v>
      </c>
      <c r="F53" s="73"/>
      <c r="G53" s="67" t="str">
        <f t="shared" si="0"/>
        <v/>
      </c>
      <c r="H53" s="69"/>
    </row>
    <row r="54" spans="1:8" ht="15.75" x14ac:dyDescent="0.25">
      <c r="A54" s="69"/>
      <c r="B54" s="59">
        <v>43</v>
      </c>
      <c r="C54" s="60" t="s">
        <v>134</v>
      </c>
      <c r="D54" s="61">
        <v>5</v>
      </c>
      <c r="E54" s="62">
        <v>1</v>
      </c>
      <c r="F54" s="73"/>
      <c r="G54" s="67" t="str">
        <f t="shared" si="0"/>
        <v/>
      </c>
      <c r="H54" s="69"/>
    </row>
    <row r="55" spans="1:8" ht="15.75" x14ac:dyDescent="0.25">
      <c r="A55" s="69"/>
      <c r="B55" s="59">
        <v>44</v>
      </c>
      <c r="C55" s="60" t="s">
        <v>135</v>
      </c>
      <c r="D55" s="61">
        <v>5</v>
      </c>
      <c r="E55" s="62">
        <v>1</v>
      </c>
      <c r="F55" s="73"/>
      <c r="G55" s="67" t="str">
        <f t="shared" si="0"/>
        <v/>
      </c>
      <c r="H55" s="69"/>
    </row>
    <row r="56" spans="1:8" ht="15.75" x14ac:dyDescent="0.25">
      <c r="A56" s="69"/>
      <c r="B56" s="59">
        <v>45</v>
      </c>
      <c r="C56" s="60" t="s">
        <v>136</v>
      </c>
      <c r="D56" s="61">
        <v>5</v>
      </c>
      <c r="E56" s="62">
        <v>1</v>
      </c>
      <c r="F56" s="73"/>
      <c r="G56" s="67" t="str">
        <f t="shared" si="0"/>
        <v/>
      </c>
      <c r="H56" s="69"/>
    </row>
    <row r="57" spans="1:8" ht="15.75" x14ac:dyDescent="0.25">
      <c r="A57" s="69"/>
      <c r="B57" s="59">
        <v>46</v>
      </c>
      <c r="C57" s="60" t="s">
        <v>137</v>
      </c>
      <c r="D57" s="61">
        <v>5</v>
      </c>
      <c r="E57" s="62">
        <v>1</v>
      </c>
      <c r="F57" s="73"/>
      <c r="G57" s="67" t="str">
        <f t="shared" si="0"/>
        <v/>
      </c>
      <c r="H57" s="69"/>
    </row>
    <row r="58" spans="1:8" ht="15.75" x14ac:dyDescent="0.25">
      <c r="A58" s="69"/>
      <c r="B58" s="59">
        <v>47</v>
      </c>
      <c r="C58" s="60" t="s">
        <v>138</v>
      </c>
      <c r="D58" s="61">
        <v>5</v>
      </c>
      <c r="E58" s="62">
        <v>1</v>
      </c>
      <c r="F58" s="73"/>
      <c r="G58" s="67" t="str">
        <f t="shared" si="0"/>
        <v/>
      </c>
      <c r="H58" s="69"/>
    </row>
    <row r="59" spans="1:8" ht="15.75" x14ac:dyDescent="0.25">
      <c r="A59" s="69"/>
      <c r="B59" s="59">
        <v>48</v>
      </c>
      <c r="C59" s="60" t="s">
        <v>139</v>
      </c>
      <c r="D59" s="61">
        <v>5</v>
      </c>
      <c r="E59" s="62">
        <v>1</v>
      </c>
      <c r="F59" s="73"/>
      <c r="G59" s="67" t="str">
        <f t="shared" si="0"/>
        <v/>
      </c>
      <c r="H59" s="69"/>
    </row>
    <row r="60" spans="1:8" ht="15.75" x14ac:dyDescent="0.25">
      <c r="A60" s="69"/>
      <c r="B60" s="59">
        <v>49</v>
      </c>
      <c r="C60" s="60" t="s">
        <v>140</v>
      </c>
      <c r="D60" s="61">
        <v>5</v>
      </c>
      <c r="E60" s="62">
        <v>1</v>
      </c>
      <c r="F60" s="73"/>
      <c r="G60" s="67" t="str">
        <f t="shared" si="0"/>
        <v/>
      </c>
      <c r="H60" s="69"/>
    </row>
    <row r="61" spans="1:8" ht="15.75" x14ac:dyDescent="0.25">
      <c r="A61" s="69"/>
      <c r="B61" s="59">
        <v>50</v>
      </c>
      <c r="C61" s="60" t="s">
        <v>141</v>
      </c>
      <c r="D61" s="61">
        <v>5</v>
      </c>
      <c r="E61" s="62">
        <v>1</v>
      </c>
      <c r="F61" s="73"/>
      <c r="G61" s="67" t="str">
        <f t="shared" si="0"/>
        <v/>
      </c>
      <c r="H61" s="69"/>
    </row>
    <row r="62" spans="1:8" ht="15.75" x14ac:dyDescent="0.25">
      <c r="A62" s="69"/>
      <c r="B62" s="59">
        <v>51</v>
      </c>
      <c r="C62" s="60" t="s">
        <v>142</v>
      </c>
      <c r="D62" s="61">
        <v>5</v>
      </c>
      <c r="E62" s="62">
        <v>1</v>
      </c>
      <c r="F62" s="73"/>
      <c r="G62" s="67" t="str">
        <f t="shared" si="0"/>
        <v/>
      </c>
      <c r="H62" s="69"/>
    </row>
    <row r="63" spans="1:8" ht="15.75" x14ac:dyDescent="0.25">
      <c r="A63" s="69"/>
      <c r="B63" s="59">
        <v>52</v>
      </c>
      <c r="C63" s="60" t="s">
        <v>143</v>
      </c>
      <c r="D63" s="61">
        <v>5</v>
      </c>
      <c r="E63" s="62">
        <v>1</v>
      </c>
      <c r="F63" s="73"/>
      <c r="G63" s="67" t="str">
        <f t="shared" si="0"/>
        <v/>
      </c>
      <c r="H63" s="69"/>
    </row>
    <row r="64" spans="1:8" ht="15.75" x14ac:dyDescent="0.25">
      <c r="A64" s="69"/>
      <c r="B64" s="59">
        <v>53</v>
      </c>
      <c r="C64" s="60" t="s">
        <v>144</v>
      </c>
      <c r="D64" s="61">
        <v>5</v>
      </c>
      <c r="E64" s="62">
        <v>1</v>
      </c>
      <c r="F64" s="73"/>
      <c r="G64" s="67" t="str">
        <f t="shared" si="0"/>
        <v/>
      </c>
      <c r="H64" s="69"/>
    </row>
    <row r="65" spans="1:8" ht="15.75" x14ac:dyDescent="0.25">
      <c r="A65" s="69"/>
      <c r="B65" s="59">
        <v>55</v>
      </c>
      <c r="C65" s="60" t="s">
        <v>15</v>
      </c>
      <c r="D65" s="61">
        <v>19</v>
      </c>
      <c r="E65" s="62">
        <v>1</v>
      </c>
      <c r="F65" s="73"/>
      <c r="G65" s="67" t="str">
        <f t="shared" si="0"/>
        <v/>
      </c>
      <c r="H65" s="69"/>
    </row>
    <row r="66" spans="1:8" ht="15.75" x14ac:dyDescent="0.25">
      <c r="A66" s="69"/>
      <c r="B66" s="59">
        <v>56</v>
      </c>
      <c r="C66" s="60" t="s">
        <v>17</v>
      </c>
      <c r="D66" s="61">
        <v>19</v>
      </c>
      <c r="E66" s="62">
        <v>1</v>
      </c>
      <c r="F66" s="73"/>
      <c r="G66" s="67" t="str">
        <f t="shared" si="0"/>
        <v/>
      </c>
      <c r="H66" s="69"/>
    </row>
    <row r="67" spans="1:8" ht="15.75" x14ac:dyDescent="0.25">
      <c r="A67" s="69"/>
      <c r="B67" s="59">
        <v>57</v>
      </c>
      <c r="C67" s="60" t="s">
        <v>16</v>
      </c>
      <c r="D67" s="61">
        <v>19</v>
      </c>
      <c r="E67" s="62">
        <v>1</v>
      </c>
      <c r="F67" s="73"/>
      <c r="G67" s="67" t="str">
        <f t="shared" si="0"/>
        <v/>
      </c>
      <c r="H67" s="69"/>
    </row>
    <row r="68" spans="1:8" ht="15.75" x14ac:dyDescent="0.25">
      <c r="A68" s="69"/>
      <c r="B68" s="59">
        <v>58</v>
      </c>
      <c r="C68" s="60" t="s">
        <v>27</v>
      </c>
      <c r="D68" s="61">
        <v>15</v>
      </c>
      <c r="E68" s="62">
        <v>1</v>
      </c>
      <c r="F68" s="73"/>
      <c r="G68" s="67" t="str">
        <f t="shared" si="0"/>
        <v/>
      </c>
      <c r="H68" s="69"/>
    </row>
    <row r="69" spans="1:8" ht="15.75" x14ac:dyDescent="0.25">
      <c r="A69" s="69"/>
      <c r="B69" s="59">
        <v>59</v>
      </c>
      <c r="C69" s="60" t="s">
        <v>28</v>
      </c>
      <c r="D69" s="61">
        <v>15</v>
      </c>
      <c r="E69" s="62">
        <v>1</v>
      </c>
      <c r="F69" s="73"/>
      <c r="G69" s="67" t="str">
        <f t="shared" si="0"/>
        <v/>
      </c>
      <c r="H69" s="69"/>
    </row>
    <row r="70" spans="1:8" ht="15.75" x14ac:dyDescent="0.25">
      <c r="A70" s="69"/>
      <c r="B70" s="59">
        <v>60</v>
      </c>
      <c r="C70" s="60" t="s">
        <v>95</v>
      </c>
      <c r="D70" s="61">
        <v>2</v>
      </c>
      <c r="E70" s="62">
        <v>1</v>
      </c>
      <c r="F70" s="73"/>
      <c r="G70" s="67" t="str">
        <f t="shared" ref="G70:G133" si="1">IF(F70=0,"",F70*D70)</f>
        <v/>
      </c>
      <c r="H70" s="69"/>
    </row>
    <row r="71" spans="1:8" ht="15.75" x14ac:dyDescent="0.25">
      <c r="A71" s="69"/>
      <c r="B71" s="59">
        <v>61</v>
      </c>
      <c r="C71" s="60" t="s">
        <v>6</v>
      </c>
      <c r="D71" s="61">
        <v>7</v>
      </c>
      <c r="E71" s="62">
        <v>1</v>
      </c>
      <c r="F71" s="73"/>
      <c r="G71" s="67" t="str">
        <f t="shared" si="1"/>
        <v/>
      </c>
      <c r="H71" s="69"/>
    </row>
    <row r="72" spans="1:8" ht="15.75" x14ac:dyDescent="0.25">
      <c r="A72" s="69"/>
      <c r="B72" s="59">
        <v>62</v>
      </c>
      <c r="C72" s="60" t="s">
        <v>94</v>
      </c>
      <c r="D72" s="61">
        <v>2</v>
      </c>
      <c r="E72" s="62">
        <v>1</v>
      </c>
      <c r="F72" s="73"/>
      <c r="G72" s="67" t="str">
        <f t="shared" si="1"/>
        <v/>
      </c>
      <c r="H72" s="69"/>
    </row>
    <row r="73" spans="1:8" ht="15.75" x14ac:dyDescent="0.25">
      <c r="A73" s="69"/>
      <c r="B73" s="59">
        <v>63</v>
      </c>
      <c r="C73" s="60" t="s">
        <v>12</v>
      </c>
      <c r="D73" s="61">
        <v>6</v>
      </c>
      <c r="E73" s="62">
        <v>1</v>
      </c>
      <c r="F73" s="73"/>
      <c r="G73" s="67" t="str">
        <f t="shared" si="1"/>
        <v/>
      </c>
      <c r="H73" s="69"/>
    </row>
    <row r="74" spans="1:8" ht="15.75" x14ac:dyDescent="0.25">
      <c r="A74" s="69"/>
      <c r="B74" s="59">
        <v>64</v>
      </c>
      <c r="C74" s="60" t="s">
        <v>36</v>
      </c>
      <c r="D74" s="61">
        <v>2</v>
      </c>
      <c r="E74" s="62">
        <v>1</v>
      </c>
      <c r="F74" s="73"/>
      <c r="G74" s="67" t="str">
        <f t="shared" si="1"/>
        <v/>
      </c>
      <c r="H74" s="69"/>
    </row>
    <row r="75" spans="1:8" ht="15.75" x14ac:dyDescent="0.25">
      <c r="A75" s="69"/>
      <c r="B75" s="59">
        <v>65</v>
      </c>
      <c r="C75" s="60" t="s">
        <v>31</v>
      </c>
      <c r="D75" s="61">
        <v>2.5</v>
      </c>
      <c r="E75" s="62">
        <v>1</v>
      </c>
      <c r="F75" s="73"/>
      <c r="G75" s="67" t="str">
        <f t="shared" si="1"/>
        <v/>
      </c>
      <c r="H75" s="69"/>
    </row>
    <row r="76" spans="1:8" ht="15.75" x14ac:dyDescent="0.25">
      <c r="A76" s="69"/>
      <c r="B76" s="59">
        <v>66</v>
      </c>
      <c r="C76" s="60" t="s">
        <v>3</v>
      </c>
      <c r="D76" s="61">
        <v>0.23</v>
      </c>
      <c r="E76" s="63">
        <v>50</v>
      </c>
      <c r="F76" s="73"/>
      <c r="G76" s="67" t="str">
        <f t="shared" si="1"/>
        <v/>
      </c>
      <c r="H76" s="69"/>
    </row>
    <row r="77" spans="1:8" ht="15.75" x14ac:dyDescent="0.25">
      <c r="A77" s="69"/>
      <c r="B77" s="59">
        <v>67</v>
      </c>
      <c r="C77" s="60" t="s">
        <v>4</v>
      </c>
      <c r="D77" s="61">
        <v>0.23</v>
      </c>
      <c r="E77" s="63">
        <v>50</v>
      </c>
      <c r="F77" s="73"/>
      <c r="G77" s="67" t="str">
        <f t="shared" si="1"/>
        <v/>
      </c>
      <c r="H77" s="69"/>
    </row>
    <row r="78" spans="1:8" ht="15.75" x14ac:dyDescent="0.25">
      <c r="A78" s="69"/>
      <c r="B78" s="59">
        <v>68</v>
      </c>
      <c r="C78" s="60" t="s">
        <v>7</v>
      </c>
      <c r="D78" s="61">
        <v>1</v>
      </c>
      <c r="E78" s="62">
        <v>1</v>
      </c>
      <c r="F78" s="73"/>
      <c r="G78" s="67" t="str">
        <f t="shared" si="1"/>
        <v/>
      </c>
      <c r="H78" s="69"/>
    </row>
    <row r="79" spans="1:8" ht="15.75" x14ac:dyDescent="0.25">
      <c r="A79" s="69"/>
      <c r="B79" s="59">
        <v>69</v>
      </c>
      <c r="C79" s="60" t="s">
        <v>8</v>
      </c>
      <c r="D79" s="61">
        <v>1</v>
      </c>
      <c r="E79" s="62">
        <v>1</v>
      </c>
      <c r="F79" s="73"/>
      <c r="G79" s="67" t="str">
        <f t="shared" si="1"/>
        <v/>
      </c>
      <c r="H79" s="69"/>
    </row>
    <row r="80" spans="1:8" ht="15.75" x14ac:dyDescent="0.25">
      <c r="A80" s="69"/>
      <c r="B80" s="59">
        <v>70</v>
      </c>
      <c r="C80" s="60" t="s">
        <v>21</v>
      </c>
      <c r="D80" s="61">
        <v>28.5</v>
      </c>
      <c r="E80" s="62">
        <v>1</v>
      </c>
      <c r="F80" s="73"/>
      <c r="G80" s="67" t="str">
        <f t="shared" si="1"/>
        <v/>
      </c>
      <c r="H80" s="69"/>
    </row>
    <row r="81" spans="1:8" ht="15.75" x14ac:dyDescent="0.25">
      <c r="A81" s="69"/>
      <c r="B81" s="59">
        <v>71</v>
      </c>
      <c r="C81" s="60" t="s">
        <v>33</v>
      </c>
      <c r="D81" s="61">
        <v>6</v>
      </c>
      <c r="E81" s="62">
        <v>1</v>
      </c>
      <c r="F81" s="73"/>
      <c r="G81" s="67" t="str">
        <f t="shared" si="1"/>
        <v/>
      </c>
      <c r="H81" s="69"/>
    </row>
    <row r="82" spans="1:8" ht="15.75" x14ac:dyDescent="0.25">
      <c r="A82" s="69"/>
      <c r="B82" s="59">
        <v>72</v>
      </c>
      <c r="C82" s="60" t="s">
        <v>30</v>
      </c>
      <c r="D82" s="61">
        <v>1.5</v>
      </c>
      <c r="E82" s="62">
        <v>1</v>
      </c>
      <c r="F82" s="73"/>
      <c r="G82" s="67" t="str">
        <f t="shared" si="1"/>
        <v/>
      </c>
      <c r="H82" s="69"/>
    </row>
    <row r="83" spans="1:8" ht="15.75" x14ac:dyDescent="0.25">
      <c r="A83" s="69"/>
      <c r="B83" s="59">
        <v>73</v>
      </c>
      <c r="C83" s="60" t="s">
        <v>25</v>
      </c>
      <c r="D83" s="61">
        <v>29</v>
      </c>
      <c r="E83" s="62">
        <v>1</v>
      </c>
      <c r="F83" s="73"/>
      <c r="G83" s="67" t="str">
        <f t="shared" si="1"/>
        <v/>
      </c>
      <c r="H83" s="69"/>
    </row>
    <row r="84" spans="1:8" ht="15.75" x14ac:dyDescent="0.25">
      <c r="A84" s="69"/>
      <c r="B84" s="59">
        <v>74</v>
      </c>
      <c r="C84" s="60" t="s">
        <v>34</v>
      </c>
      <c r="D84" s="61">
        <v>20</v>
      </c>
      <c r="E84" s="107">
        <v>1</v>
      </c>
      <c r="F84" s="73"/>
      <c r="G84" s="67" t="str">
        <f t="shared" si="1"/>
        <v/>
      </c>
      <c r="H84" s="69"/>
    </row>
    <row r="85" spans="1:8" ht="15.75" x14ac:dyDescent="0.25">
      <c r="A85" s="69"/>
      <c r="B85" s="59">
        <v>75</v>
      </c>
      <c r="C85" s="60" t="s">
        <v>23</v>
      </c>
      <c r="D85" s="61">
        <v>11</v>
      </c>
      <c r="E85" s="107">
        <v>1</v>
      </c>
      <c r="F85" s="73"/>
      <c r="G85" s="67" t="str">
        <f t="shared" si="1"/>
        <v/>
      </c>
      <c r="H85" s="69"/>
    </row>
    <row r="86" spans="1:8" ht="15.75" x14ac:dyDescent="0.25">
      <c r="A86" s="69"/>
      <c r="B86" s="59">
        <v>76</v>
      </c>
      <c r="C86" s="60" t="s">
        <v>24</v>
      </c>
      <c r="D86" s="61">
        <v>36.5</v>
      </c>
      <c r="E86" s="62">
        <v>1</v>
      </c>
      <c r="F86" s="73"/>
      <c r="G86" s="67" t="str">
        <f t="shared" si="1"/>
        <v/>
      </c>
      <c r="H86" s="69"/>
    </row>
    <row r="87" spans="1:8" ht="15.75" x14ac:dyDescent="0.25">
      <c r="A87" s="69"/>
      <c r="B87" s="59">
        <v>77</v>
      </c>
      <c r="C87" s="60" t="s">
        <v>22</v>
      </c>
      <c r="D87" s="61">
        <v>2</v>
      </c>
      <c r="E87" s="62">
        <v>1</v>
      </c>
      <c r="F87" s="73"/>
      <c r="G87" s="67" t="str">
        <f t="shared" si="1"/>
        <v/>
      </c>
      <c r="H87" s="69"/>
    </row>
    <row r="88" spans="1:8" ht="15.75" x14ac:dyDescent="0.25">
      <c r="A88" s="69"/>
      <c r="B88" s="59">
        <v>79</v>
      </c>
      <c r="C88" s="60" t="s">
        <v>26</v>
      </c>
      <c r="D88" s="61">
        <v>39</v>
      </c>
      <c r="E88" s="62">
        <v>1</v>
      </c>
      <c r="F88" s="73"/>
      <c r="G88" s="67" t="str">
        <f t="shared" si="1"/>
        <v/>
      </c>
      <c r="H88" s="69"/>
    </row>
    <row r="89" spans="1:8" ht="15.75" x14ac:dyDescent="0.25">
      <c r="A89" s="69"/>
      <c r="B89" s="59">
        <v>80</v>
      </c>
      <c r="C89" s="60" t="s">
        <v>13</v>
      </c>
      <c r="D89" s="61">
        <v>20.5</v>
      </c>
      <c r="E89" s="62">
        <v>1</v>
      </c>
      <c r="F89" s="73"/>
      <c r="G89" s="67" t="str">
        <f t="shared" si="1"/>
        <v/>
      </c>
      <c r="H89" s="69"/>
    </row>
    <row r="90" spans="1:8" ht="15.75" x14ac:dyDescent="0.25">
      <c r="A90" s="69"/>
      <c r="B90" s="59">
        <v>81</v>
      </c>
      <c r="C90" s="60" t="s">
        <v>14</v>
      </c>
      <c r="D90" s="61">
        <v>20.5</v>
      </c>
      <c r="E90" s="62">
        <v>1</v>
      </c>
      <c r="F90" s="73"/>
      <c r="G90" s="67" t="str">
        <f t="shared" si="1"/>
        <v/>
      </c>
      <c r="H90" s="69"/>
    </row>
    <row r="91" spans="1:8" ht="15.75" x14ac:dyDescent="0.25">
      <c r="A91" s="69"/>
      <c r="B91" s="59">
        <v>82</v>
      </c>
      <c r="C91" s="60" t="s">
        <v>32</v>
      </c>
      <c r="D91" s="61">
        <v>5.5</v>
      </c>
      <c r="E91" s="62">
        <v>1</v>
      </c>
      <c r="F91" s="73"/>
      <c r="G91" s="67" t="str">
        <f t="shared" si="1"/>
        <v/>
      </c>
      <c r="H91" s="69"/>
    </row>
    <row r="92" spans="1:8" ht="15.75" x14ac:dyDescent="0.25">
      <c r="A92" s="69"/>
      <c r="B92" s="59">
        <v>83</v>
      </c>
      <c r="C92" s="60" t="s">
        <v>29</v>
      </c>
      <c r="D92" s="61">
        <v>7</v>
      </c>
      <c r="E92" s="62">
        <v>1</v>
      </c>
      <c r="F92" s="73"/>
      <c r="G92" s="67" t="str">
        <f t="shared" si="1"/>
        <v/>
      </c>
      <c r="H92" s="69"/>
    </row>
    <row r="93" spans="1:8" ht="15.75" x14ac:dyDescent="0.25">
      <c r="A93" s="69"/>
      <c r="B93" s="59">
        <v>84</v>
      </c>
      <c r="C93" s="60" t="s">
        <v>97</v>
      </c>
      <c r="D93" s="61">
        <v>7</v>
      </c>
      <c r="E93" s="62">
        <v>1</v>
      </c>
      <c r="F93" s="74"/>
      <c r="G93" s="67" t="str">
        <f t="shared" si="1"/>
        <v/>
      </c>
      <c r="H93" s="69"/>
    </row>
    <row r="94" spans="1:8" ht="15.75" x14ac:dyDescent="0.25">
      <c r="A94" s="69"/>
      <c r="B94" s="59">
        <v>85</v>
      </c>
      <c r="C94" s="60" t="s">
        <v>35</v>
      </c>
      <c r="D94" s="61">
        <v>16</v>
      </c>
      <c r="E94" s="62">
        <v>1</v>
      </c>
      <c r="F94" s="74"/>
      <c r="G94" s="67" t="str">
        <f t="shared" si="1"/>
        <v/>
      </c>
      <c r="H94" s="69"/>
    </row>
    <row r="95" spans="1:8" ht="15.75" x14ac:dyDescent="0.25">
      <c r="A95" s="69"/>
      <c r="B95" s="59">
        <v>86</v>
      </c>
      <c r="C95" s="60" t="s">
        <v>145</v>
      </c>
      <c r="D95" s="61">
        <v>12</v>
      </c>
      <c r="E95" s="62">
        <v>1</v>
      </c>
      <c r="F95" s="73"/>
      <c r="G95" s="67" t="str">
        <f t="shared" si="1"/>
        <v/>
      </c>
      <c r="H95" s="69"/>
    </row>
    <row r="96" spans="1:8" ht="15.75" x14ac:dyDescent="0.25">
      <c r="A96" s="69"/>
      <c r="B96" s="59">
        <v>87</v>
      </c>
      <c r="C96" s="60" t="s">
        <v>146</v>
      </c>
      <c r="D96" s="61">
        <v>12</v>
      </c>
      <c r="E96" s="62">
        <v>1</v>
      </c>
      <c r="F96" s="75"/>
      <c r="G96" s="67" t="str">
        <f t="shared" si="1"/>
        <v/>
      </c>
      <c r="H96" s="69"/>
    </row>
    <row r="97" spans="1:8" ht="15.75" x14ac:dyDescent="0.25">
      <c r="A97" s="69"/>
      <c r="B97" s="59">
        <v>88</v>
      </c>
      <c r="C97" s="60" t="s">
        <v>147</v>
      </c>
      <c r="D97" s="61">
        <v>12</v>
      </c>
      <c r="E97" s="62">
        <v>1</v>
      </c>
      <c r="F97" s="73"/>
      <c r="G97" s="67" t="str">
        <f t="shared" si="1"/>
        <v/>
      </c>
      <c r="H97" s="69"/>
    </row>
    <row r="98" spans="1:8" ht="15.75" x14ac:dyDescent="0.25">
      <c r="A98" s="69"/>
      <c r="B98" s="59">
        <v>89</v>
      </c>
      <c r="C98" s="60" t="s">
        <v>148</v>
      </c>
      <c r="D98" s="61">
        <v>12</v>
      </c>
      <c r="E98" s="62">
        <v>1</v>
      </c>
      <c r="F98" s="73"/>
      <c r="G98" s="67" t="str">
        <f t="shared" si="1"/>
        <v/>
      </c>
      <c r="H98" s="69"/>
    </row>
    <row r="99" spans="1:8" ht="15.75" x14ac:dyDescent="0.25">
      <c r="A99" s="69"/>
      <c r="B99" s="59">
        <v>90</v>
      </c>
      <c r="C99" s="60" t="s">
        <v>149</v>
      </c>
      <c r="D99" s="61">
        <v>12</v>
      </c>
      <c r="E99" s="62">
        <v>1</v>
      </c>
      <c r="F99" s="73"/>
      <c r="G99" s="67" t="str">
        <f t="shared" si="1"/>
        <v/>
      </c>
      <c r="H99" s="69"/>
    </row>
    <row r="100" spans="1:8" ht="18.75" x14ac:dyDescent="0.25">
      <c r="A100" s="69"/>
      <c r="B100" s="59">
        <v>91</v>
      </c>
      <c r="C100" s="60" t="s">
        <v>150</v>
      </c>
      <c r="D100" s="61">
        <v>12</v>
      </c>
      <c r="E100" s="62">
        <v>1</v>
      </c>
      <c r="F100" s="76"/>
      <c r="G100" s="67" t="str">
        <f t="shared" si="1"/>
        <v/>
      </c>
      <c r="H100" s="69"/>
    </row>
    <row r="101" spans="1:8" ht="18.75" x14ac:dyDescent="0.25">
      <c r="A101" s="69"/>
      <c r="B101" s="59">
        <v>92</v>
      </c>
      <c r="C101" s="60" t="s">
        <v>151</v>
      </c>
      <c r="D101" s="61">
        <v>12</v>
      </c>
      <c r="E101" s="62">
        <v>1</v>
      </c>
      <c r="F101" s="76"/>
      <c r="G101" s="67" t="str">
        <f t="shared" si="1"/>
        <v/>
      </c>
      <c r="H101" s="69"/>
    </row>
    <row r="102" spans="1:8" ht="18.75" x14ac:dyDescent="0.25">
      <c r="A102" s="69"/>
      <c r="B102" s="59">
        <v>93</v>
      </c>
      <c r="C102" s="60" t="s">
        <v>152</v>
      </c>
      <c r="D102" s="61">
        <v>12</v>
      </c>
      <c r="E102" s="62">
        <v>1</v>
      </c>
      <c r="F102" s="76"/>
      <c r="G102" s="67" t="str">
        <f t="shared" si="1"/>
        <v/>
      </c>
      <c r="H102" s="69"/>
    </row>
    <row r="103" spans="1:8" ht="18.75" x14ac:dyDescent="0.25">
      <c r="A103" s="69"/>
      <c r="B103" s="59">
        <v>94</v>
      </c>
      <c r="C103" s="60" t="s">
        <v>153</v>
      </c>
      <c r="D103" s="61">
        <v>12</v>
      </c>
      <c r="E103" s="62">
        <v>1</v>
      </c>
      <c r="F103" s="76"/>
      <c r="G103" s="67" t="str">
        <f t="shared" si="1"/>
        <v/>
      </c>
      <c r="H103" s="69"/>
    </row>
    <row r="104" spans="1:8" ht="18.75" x14ac:dyDescent="0.25">
      <c r="A104" s="69"/>
      <c r="B104" s="59">
        <v>95</v>
      </c>
      <c r="C104" s="60" t="s">
        <v>154</v>
      </c>
      <c r="D104" s="61">
        <v>12</v>
      </c>
      <c r="E104" s="62">
        <v>1</v>
      </c>
      <c r="F104" s="76"/>
      <c r="G104" s="67" t="str">
        <f t="shared" si="1"/>
        <v/>
      </c>
      <c r="H104" s="69"/>
    </row>
    <row r="105" spans="1:8" ht="18.75" x14ac:dyDescent="0.25">
      <c r="A105" s="69"/>
      <c r="B105" s="59">
        <v>96</v>
      </c>
      <c r="C105" s="60" t="s">
        <v>155</v>
      </c>
      <c r="D105" s="61">
        <v>13</v>
      </c>
      <c r="E105" s="62">
        <v>1</v>
      </c>
      <c r="F105" s="76"/>
      <c r="G105" s="67" t="str">
        <f t="shared" si="1"/>
        <v/>
      </c>
      <c r="H105" s="69"/>
    </row>
    <row r="106" spans="1:8" ht="18.75" x14ac:dyDescent="0.25">
      <c r="A106" s="69"/>
      <c r="B106" s="59">
        <v>97</v>
      </c>
      <c r="C106" s="60" t="s">
        <v>156</v>
      </c>
      <c r="D106" s="61">
        <v>13</v>
      </c>
      <c r="E106" s="62">
        <v>1</v>
      </c>
      <c r="F106" s="76"/>
      <c r="G106" s="67" t="str">
        <f t="shared" si="1"/>
        <v/>
      </c>
      <c r="H106" s="69"/>
    </row>
    <row r="107" spans="1:8" ht="18.75" x14ac:dyDescent="0.25">
      <c r="A107" s="69"/>
      <c r="B107" s="59">
        <v>98</v>
      </c>
      <c r="C107" s="60" t="s">
        <v>157</v>
      </c>
      <c r="D107" s="61">
        <v>13</v>
      </c>
      <c r="E107" s="62">
        <v>1</v>
      </c>
      <c r="F107" s="76"/>
      <c r="G107" s="67" t="str">
        <f t="shared" si="1"/>
        <v/>
      </c>
      <c r="H107" s="69"/>
    </row>
    <row r="108" spans="1:8" ht="18.75" x14ac:dyDescent="0.25">
      <c r="A108" s="69"/>
      <c r="B108" s="59">
        <v>99</v>
      </c>
      <c r="C108" s="60" t="s">
        <v>158</v>
      </c>
      <c r="D108" s="61">
        <v>13</v>
      </c>
      <c r="E108" s="62">
        <v>1</v>
      </c>
      <c r="F108" s="76"/>
      <c r="G108" s="67" t="str">
        <f t="shared" si="1"/>
        <v/>
      </c>
      <c r="H108" s="69"/>
    </row>
    <row r="109" spans="1:8" ht="18.75" x14ac:dyDescent="0.25">
      <c r="A109" s="69"/>
      <c r="B109" s="59">
        <v>100</v>
      </c>
      <c r="C109" s="60" t="s">
        <v>159</v>
      </c>
      <c r="D109" s="61">
        <v>13</v>
      </c>
      <c r="E109" s="62">
        <v>1</v>
      </c>
      <c r="F109" s="76"/>
      <c r="G109" s="67" t="str">
        <f t="shared" si="1"/>
        <v/>
      </c>
      <c r="H109" s="69"/>
    </row>
    <row r="110" spans="1:8" ht="18.75" x14ac:dyDescent="0.25">
      <c r="A110" s="69"/>
      <c r="B110" s="59">
        <v>101</v>
      </c>
      <c r="C110" s="60" t="s">
        <v>160</v>
      </c>
      <c r="D110" s="61">
        <v>16.5</v>
      </c>
      <c r="E110" s="62">
        <v>1</v>
      </c>
      <c r="F110" s="76"/>
      <c r="G110" s="67" t="str">
        <f t="shared" si="1"/>
        <v/>
      </c>
      <c r="H110" s="69"/>
    </row>
    <row r="111" spans="1:8" ht="18.75" x14ac:dyDescent="0.25">
      <c r="A111" s="69"/>
      <c r="B111" s="59">
        <v>102</v>
      </c>
      <c r="C111" s="60" t="s">
        <v>161</v>
      </c>
      <c r="D111" s="61">
        <v>16.5</v>
      </c>
      <c r="E111" s="62">
        <v>1</v>
      </c>
      <c r="F111" s="77"/>
      <c r="G111" s="67" t="str">
        <f t="shared" si="1"/>
        <v/>
      </c>
      <c r="H111" s="69"/>
    </row>
    <row r="112" spans="1:8" ht="15.75" x14ac:dyDescent="0.25">
      <c r="A112" s="69"/>
      <c r="B112" s="59">
        <v>103</v>
      </c>
      <c r="C112" s="60" t="s">
        <v>162</v>
      </c>
      <c r="D112" s="61">
        <v>16.5</v>
      </c>
      <c r="E112" s="62">
        <v>1</v>
      </c>
      <c r="F112" s="74"/>
      <c r="G112" s="67" t="str">
        <f t="shared" si="1"/>
        <v/>
      </c>
      <c r="H112" s="69"/>
    </row>
    <row r="113" spans="1:8" ht="15.75" x14ac:dyDescent="0.25">
      <c r="A113" s="69"/>
      <c r="B113" s="59">
        <v>104</v>
      </c>
      <c r="C113" s="60" t="s">
        <v>163</v>
      </c>
      <c r="D113" s="61">
        <v>16.5</v>
      </c>
      <c r="E113" s="62">
        <v>1</v>
      </c>
      <c r="F113" s="74"/>
      <c r="G113" s="67" t="str">
        <f t="shared" si="1"/>
        <v/>
      </c>
      <c r="H113" s="69"/>
    </row>
    <row r="114" spans="1:8" ht="15.75" x14ac:dyDescent="0.25">
      <c r="A114" s="69"/>
      <c r="B114" s="59">
        <v>105</v>
      </c>
      <c r="C114" s="60" t="s">
        <v>164</v>
      </c>
      <c r="D114" s="61">
        <v>16.5</v>
      </c>
      <c r="E114" s="62">
        <v>1</v>
      </c>
      <c r="F114" s="74"/>
      <c r="G114" s="67" t="str">
        <f t="shared" si="1"/>
        <v/>
      </c>
      <c r="H114" s="69"/>
    </row>
    <row r="115" spans="1:8" ht="15.75" x14ac:dyDescent="0.25">
      <c r="A115" s="69"/>
      <c r="B115" s="59">
        <v>106</v>
      </c>
      <c r="C115" s="60" t="s">
        <v>165</v>
      </c>
      <c r="D115" s="61">
        <v>13</v>
      </c>
      <c r="E115" s="62">
        <v>1</v>
      </c>
      <c r="F115" s="74"/>
      <c r="G115" s="67" t="str">
        <f t="shared" si="1"/>
        <v/>
      </c>
      <c r="H115" s="69"/>
    </row>
    <row r="116" spans="1:8" ht="15.75" x14ac:dyDescent="0.25">
      <c r="A116" s="69"/>
      <c r="B116" s="59">
        <v>107</v>
      </c>
      <c r="C116" s="60" t="s">
        <v>166</v>
      </c>
      <c r="D116" s="61">
        <v>13</v>
      </c>
      <c r="E116" s="62">
        <v>1</v>
      </c>
      <c r="F116" s="74"/>
      <c r="G116" s="67" t="str">
        <f t="shared" si="1"/>
        <v/>
      </c>
      <c r="H116" s="69"/>
    </row>
    <row r="117" spans="1:8" ht="15.75" x14ac:dyDescent="0.25">
      <c r="A117" s="69"/>
      <c r="B117" s="59">
        <v>108</v>
      </c>
      <c r="C117" s="60" t="s">
        <v>167</v>
      </c>
      <c r="D117" s="61">
        <v>13</v>
      </c>
      <c r="E117" s="62">
        <v>1</v>
      </c>
      <c r="F117" s="74"/>
      <c r="G117" s="67" t="str">
        <f t="shared" si="1"/>
        <v/>
      </c>
      <c r="H117" s="69"/>
    </row>
    <row r="118" spans="1:8" ht="15.75" x14ac:dyDescent="0.25">
      <c r="A118" s="69"/>
      <c r="B118" s="59">
        <v>109</v>
      </c>
      <c r="C118" s="60" t="s">
        <v>168</v>
      </c>
      <c r="D118" s="61">
        <v>13</v>
      </c>
      <c r="E118" s="62">
        <v>1</v>
      </c>
      <c r="F118" s="74"/>
      <c r="G118" s="67" t="str">
        <f t="shared" si="1"/>
        <v/>
      </c>
      <c r="H118" s="69"/>
    </row>
    <row r="119" spans="1:8" ht="15.75" x14ac:dyDescent="0.25">
      <c r="A119" s="69"/>
      <c r="B119" s="59">
        <v>110</v>
      </c>
      <c r="C119" s="60" t="s">
        <v>169</v>
      </c>
      <c r="D119" s="61">
        <v>13</v>
      </c>
      <c r="E119" s="62">
        <v>1</v>
      </c>
      <c r="F119" s="74"/>
      <c r="G119" s="67" t="str">
        <f t="shared" si="1"/>
        <v/>
      </c>
      <c r="H119" s="69"/>
    </row>
    <row r="120" spans="1:8" ht="15.75" x14ac:dyDescent="0.25">
      <c r="A120" s="69"/>
      <c r="B120" s="59">
        <v>111</v>
      </c>
      <c r="C120" s="60" t="s">
        <v>19</v>
      </c>
      <c r="D120" s="61">
        <v>3</v>
      </c>
      <c r="E120" s="62">
        <v>1</v>
      </c>
      <c r="F120" s="74"/>
      <c r="G120" s="67" t="str">
        <f t="shared" si="1"/>
        <v/>
      </c>
      <c r="H120" s="69"/>
    </row>
    <row r="121" spans="1:8" ht="15.75" x14ac:dyDescent="0.25">
      <c r="A121" s="69"/>
      <c r="B121" s="59">
        <v>112</v>
      </c>
      <c r="C121" s="60" t="s">
        <v>20</v>
      </c>
      <c r="D121" s="61">
        <v>3</v>
      </c>
      <c r="E121" s="62">
        <v>1</v>
      </c>
      <c r="F121" s="74"/>
      <c r="G121" s="67" t="str">
        <f t="shared" si="1"/>
        <v/>
      </c>
      <c r="H121" s="69"/>
    </row>
    <row r="122" spans="1:8" ht="15.75" x14ac:dyDescent="0.25">
      <c r="A122" s="69"/>
      <c r="B122" s="59">
        <v>113</v>
      </c>
      <c r="C122" s="60" t="s">
        <v>93</v>
      </c>
      <c r="D122" s="61">
        <v>8</v>
      </c>
      <c r="E122" s="62">
        <v>1</v>
      </c>
      <c r="F122" s="74"/>
      <c r="G122" s="67" t="str">
        <f t="shared" si="1"/>
        <v/>
      </c>
      <c r="H122" s="69"/>
    </row>
    <row r="123" spans="1:8" ht="15.75" x14ac:dyDescent="0.25">
      <c r="A123" s="69"/>
      <c r="B123" s="59">
        <v>114</v>
      </c>
      <c r="C123" s="60" t="s">
        <v>18</v>
      </c>
      <c r="D123" s="61">
        <v>7</v>
      </c>
      <c r="E123" s="62">
        <v>1</v>
      </c>
      <c r="F123" s="74"/>
      <c r="G123" s="67" t="str">
        <f t="shared" si="1"/>
        <v/>
      </c>
      <c r="H123" s="69"/>
    </row>
    <row r="124" spans="1:8" ht="15.75" x14ac:dyDescent="0.25">
      <c r="A124" s="69"/>
      <c r="B124" s="108">
        <v>115</v>
      </c>
      <c r="C124" s="109" t="s">
        <v>260</v>
      </c>
      <c r="D124" s="110">
        <v>0.5</v>
      </c>
      <c r="E124" s="111">
        <v>50</v>
      </c>
      <c r="F124" s="74"/>
      <c r="G124" s="112" t="str">
        <f t="shared" si="1"/>
        <v/>
      </c>
      <c r="H124" s="69"/>
    </row>
    <row r="125" spans="1:8" ht="15.75" x14ac:dyDescent="0.25">
      <c r="A125" s="69"/>
      <c r="B125" s="108">
        <v>116</v>
      </c>
      <c r="C125" s="109" t="s">
        <v>250</v>
      </c>
      <c r="D125" s="110">
        <v>12</v>
      </c>
      <c r="E125" s="113">
        <v>1</v>
      </c>
      <c r="F125" s="74"/>
      <c r="G125" s="112" t="str">
        <f t="shared" si="1"/>
        <v/>
      </c>
      <c r="H125" s="69"/>
    </row>
    <row r="126" spans="1:8" ht="15.75" x14ac:dyDescent="0.25">
      <c r="A126" s="69"/>
      <c r="B126" s="108">
        <v>117</v>
      </c>
      <c r="C126" s="109" t="s">
        <v>251</v>
      </c>
      <c r="D126" s="110">
        <v>12</v>
      </c>
      <c r="E126" s="113">
        <v>1</v>
      </c>
      <c r="F126" s="74"/>
      <c r="G126" s="112" t="str">
        <f t="shared" si="1"/>
        <v/>
      </c>
      <c r="H126" s="69"/>
    </row>
    <row r="127" spans="1:8" ht="15.75" x14ac:dyDescent="0.25">
      <c r="A127" s="69"/>
      <c r="B127" s="108">
        <v>118</v>
      </c>
      <c r="C127" s="109" t="s">
        <v>252</v>
      </c>
      <c r="D127" s="110">
        <v>12</v>
      </c>
      <c r="E127" s="113">
        <v>1</v>
      </c>
      <c r="F127" s="74"/>
      <c r="G127" s="112" t="str">
        <f t="shared" si="1"/>
        <v/>
      </c>
      <c r="H127" s="69"/>
    </row>
    <row r="128" spans="1:8" ht="15.75" x14ac:dyDescent="0.25">
      <c r="A128" s="69"/>
      <c r="B128" s="108">
        <v>119</v>
      </c>
      <c r="C128" s="109" t="s">
        <v>253</v>
      </c>
      <c r="D128" s="110">
        <v>12</v>
      </c>
      <c r="E128" s="113">
        <v>1</v>
      </c>
      <c r="F128" s="74"/>
      <c r="G128" s="112" t="str">
        <f t="shared" si="1"/>
        <v/>
      </c>
      <c r="H128" s="69"/>
    </row>
    <row r="129" spans="1:8" ht="15.75" x14ac:dyDescent="0.25">
      <c r="A129" s="69"/>
      <c r="B129" s="108">
        <v>120</v>
      </c>
      <c r="C129" s="109" t="s">
        <v>254</v>
      </c>
      <c r="D129" s="110">
        <v>12</v>
      </c>
      <c r="E129" s="113">
        <v>1</v>
      </c>
      <c r="F129" s="74"/>
      <c r="G129" s="112" t="str">
        <f t="shared" si="1"/>
        <v/>
      </c>
      <c r="H129" s="69"/>
    </row>
    <row r="130" spans="1:8" ht="15.75" x14ac:dyDescent="0.25">
      <c r="A130" s="69"/>
      <c r="B130" s="108">
        <v>121</v>
      </c>
      <c r="C130" s="109" t="s">
        <v>255</v>
      </c>
      <c r="D130" s="110">
        <v>12</v>
      </c>
      <c r="E130" s="113">
        <v>1</v>
      </c>
      <c r="F130" s="74"/>
      <c r="G130" s="112" t="str">
        <f t="shared" si="1"/>
        <v/>
      </c>
      <c r="H130" s="69"/>
    </row>
    <row r="131" spans="1:8" ht="15.75" x14ac:dyDescent="0.25">
      <c r="A131" s="69"/>
      <c r="B131" s="108">
        <v>122</v>
      </c>
      <c r="C131" s="109" t="s">
        <v>256</v>
      </c>
      <c r="D131" s="110">
        <v>12</v>
      </c>
      <c r="E131" s="113">
        <v>1</v>
      </c>
      <c r="F131" s="74"/>
      <c r="G131" s="112" t="str">
        <f t="shared" si="1"/>
        <v/>
      </c>
      <c r="H131" s="69"/>
    </row>
    <row r="132" spans="1:8" ht="15.75" x14ac:dyDescent="0.25">
      <c r="A132" s="69"/>
      <c r="B132" s="108">
        <v>123</v>
      </c>
      <c r="C132" s="109" t="s">
        <v>257</v>
      </c>
      <c r="D132" s="110">
        <v>12</v>
      </c>
      <c r="E132" s="113">
        <v>1</v>
      </c>
      <c r="F132" s="74"/>
      <c r="G132" s="112" t="str">
        <f t="shared" si="1"/>
        <v/>
      </c>
      <c r="H132" s="69"/>
    </row>
    <row r="133" spans="1:8" ht="15.75" x14ac:dyDescent="0.25">
      <c r="A133" s="69"/>
      <c r="B133" s="108">
        <v>124</v>
      </c>
      <c r="C133" s="109" t="s">
        <v>258</v>
      </c>
      <c r="D133" s="110">
        <v>12</v>
      </c>
      <c r="E133" s="113">
        <v>1</v>
      </c>
      <c r="F133" s="74"/>
      <c r="G133" s="112" t="str">
        <f t="shared" si="1"/>
        <v/>
      </c>
      <c r="H133" s="69"/>
    </row>
    <row r="134" spans="1:8" ht="15.75" x14ac:dyDescent="0.25">
      <c r="A134" s="69"/>
      <c r="B134" s="108">
        <v>125</v>
      </c>
      <c r="C134" s="109" t="s">
        <v>259</v>
      </c>
      <c r="D134" s="110">
        <v>12</v>
      </c>
      <c r="E134" s="113">
        <v>1</v>
      </c>
      <c r="F134" s="74"/>
      <c r="G134" s="112" t="str">
        <f t="shared" ref="G134:G138" si="2">IF(F134=0,"",F134*D134)</f>
        <v/>
      </c>
      <c r="H134" s="69"/>
    </row>
    <row r="135" spans="1:8" ht="15.75" x14ac:dyDescent="0.25">
      <c r="A135" s="69"/>
      <c r="B135" s="108">
        <v>126</v>
      </c>
      <c r="C135" s="109" t="s">
        <v>261</v>
      </c>
      <c r="D135" s="110">
        <v>1</v>
      </c>
      <c r="E135" s="113">
        <v>1</v>
      </c>
      <c r="F135" s="74"/>
      <c r="G135" s="112" t="str">
        <f t="shared" si="2"/>
        <v/>
      </c>
      <c r="H135" s="69"/>
    </row>
    <row r="136" spans="1:8" ht="15.75" x14ac:dyDescent="0.25">
      <c r="A136" s="69"/>
      <c r="B136" s="108">
        <v>127</v>
      </c>
      <c r="C136" s="109" t="s">
        <v>262</v>
      </c>
      <c r="D136" s="110">
        <v>1</v>
      </c>
      <c r="E136" s="113">
        <v>1</v>
      </c>
      <c r="F136" s="74"/>
      <c r="G136" s="112" t="str">
        <f t="shared" si="2"/>
        <v/>
      </c>
      <c r="H136" s="69"/>
    </row>
    <row r="137" spans="1:8" ht="15.75" x14ac:dyDescent="0.25">
      <c r="A137" s="69"/>
      <c r="B137" s="108">
        <v>128</v>
      </c>
      <c r="C137" s="109" t="s">
        <v>263</v>
      </c>
      <c r="D137" s="110">
        <v>3</v>
      </c>
      <c r="E137" s="113">
        <v>1</v>
      </c>
      <c r="F137" s="74"/>
      <c r="G137" s="112" t="str">
        <f t="shared" si="2"/>
        <v/>
      </c>
      <c r="H137" s="69"/>
    </row>
    <row r="138" spans="1:8" ht="15.75" x14ac:dyDescent="0.25">
      <c r="A138" s="69"/>
      <c r="B138" s="108">
        <v>129</v>
      </c>
      <c r="C138" s="109" t="s">
        <v>264</v>
      </c>
      <c r="D138" s="110">
        <v>3</v>
      </c>
      <c r="E138" s="113">
        <v>1</v>
      </c>
      <c r="F138" s="74"/>
      <c r="G138" s="112" t="str">
        <f t="shared" si="2"/>
        <v/>
      </c>
      <c r="H138" s="69"/>
    </row>
    <row r="139" spans="1:8" ht="16.5" thickBot="1" x14ac:dyDescent="0.3">
      <c r="A139" s="69"/>
      <c r="B139" s="65" t="s">
        <v>39</v>
      </c>
      <c r="C139" s="65"/>
      <c r="D139" s="65"/>
      <c r="E139" s="65"/>
      <c r="F139" s="78"/>
      <c r="G139" s="68">
        <f>SUM(G13:G138)</f>
        <v>0</v>
      </c>
      <c r="H139" s="69"/>
    </row>
    <row r="140" spans="1:8" ht="15.75" thickTop="1" x14ac:dyDescent="0.25">
      <c r="A140" s="69"/>
      <c r="B140" s="69"/>
      <c r="C140" s="69"/>
      <c r="D140" s="69"/>
      <c r="E140" s="69"/>
      <c r="F140" s="69"/>
      <c r="G140" s="69"/>
      <c r="H140" s="69"/>
    </row>
  </sheetData>
  <sheetProtection sheet="1" objects="1" scenarios="1"/>
  <autoFilter ref="B12:G12">
    <filterColumn colId="0" showButton="0"/>
  </autoFilter>
  <mergeCells count="8">
    <mergeCell ref="B1:G1"/>
    <mergeCell ref="B12:C12"/>
    <mergeCell ref="B3:C3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/>
    <pageSetUpPr fitToPage="1"/>
  </sheetPr>
  <dimension ref="A4:V2816"/>
  <sheetViews>
    <sheetView showGridLines="0" zoomScale="86" zoomScaleNormal="86" workbookViewId="0">
      <selection activeCell="A18" sqref="A18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101" t="s">
        <v>232</v>
      </c>
      <c r="D4" s="102" t="s">
        <v>234</v>
      </c>
      <c r="E4" s="35" t="s">
        <v>233</v>
      </c>
      <c r="F4" s="103" t="s">
        <v>98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33" t="s">
        <v>70</v>
      </c>
      <c r="B8" s="134" t="s">
        <v>55</v>
      </c>
      <c r="C8" s="134"/>
      <c r="D8" s="127" t="s">
        <v>56</v>
      </c>
      <c r="E8" s="128"/>
      <c r="F8" s="129"/>
    </row>
    <row r="9" spans="1:22" ht="18" x14ac:dyDescent="0.2">
      <c r="A9" s="133"/>
      <c r="B9" s="134"/>
      <c r="C9" s="134"/>
      <c r="D9" s="130" t="s">
        <v>69</v>
      </c>
      <c r="E9" s="131"/>
      <c r="F9" s="132"/>
    </row>
    <row r="10" spans="1:22" ht="26.25" customHeight="1" x14ac:dyDescent="0.2">
      <c r="A10" s="140" t="s">
        <v>57</v>
      </c>
      <c r="B10" s="44" t="s">
        <v>58</v>
      </c>
      <c r="C10" s="45"/>
      <c r="D10" s="137" t="s">
        <v>68</v>
      </c>
      <c r="E10" s="138"/>
      <c r="F10" s="139"/>
    </row>
    <row r="11" spans="1:22" ht="39.75" customHeight="1" x14ac:dyDescent="0.2">
      <c r="A11" s="141"/>
      <c r="B11" s="135">
        <f>IFERROR('Datos Solicitud'!C19,"")</f>
        <v>0</v>
      </c>
      <c r="C11" s="136"/>
      <c r="D11" s="46"/>
      <c r="E11" s="47"/>
      <c r="F11" s="48"/>
    </row>
    <row r="13" spans="1:22" ht="33.75" customHeight="1" x14ac:dyDescent="0.2"/>
    <row r="14" spans="1:22" ht="20.25" x14ac:dyDescent="0.3">
      <c r="A14" s="17" t="s">
        <v>59</v>
      </c>
      <c r="D14" s="126">
        <f>'Datos Solicitud'!C22</f>
        <v>0</v>
      </c>
      <c r="E14" s="126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41</v>
      </c>
      <c r="D16" s="31" t="s">
        <v>1</v>
      </c>
      <c r="E16" s="31" t="s">
        <v>235</v>
      </c>
      <c r="F16" s="32" t="s">
        <v>2</v>
      </c>
      <c r="H16" s="104" t="s">
        <v>237</v>
      </c>
      <c r="I16" s="104" t="s">
        <v>238</v>
      </c>
      <c r="J16" s="104" t="s">
        <v>239</v>
      </c>
      <c r="K16" s="104" t="s">
        <v>240</v>
      </c>
      <c r="L16" s="104" t="s">
        <v>241</v>
      </c>
      <c r="M16" s="104" t="s">
        <v>39</v>
      </c>
      <c r="N16" s="104" t="s">
        <v>242</v>
      </c>
      <c r="O16" s="104" t="s">
        <v>243</v>
      </c>
      <c r="P16" s="104" t="s">
        <v>244</v>
      </c>
      <c r="Q16" s="104" t="s">
        <v>245</v>
      </c>
      <c r="R16" s="104" t="s">
        <v>246</v>
      </c>
      <c r="S16" s="104" t="s">
        <v>247</v>
      </c>
      <c r="T16" s="104" t="s">
        <v>248</v>
      </c>
      <c r="U16" s="104" t="s">
        <v>249</v>
      </c>
      <c r="V16" s="104"/>
    </row>
    <row r="17" spans="1:22" ht="15.75" x14ac:dyDescent="0.2">
      <c r="A17" s="59"/>
      <c r="B17" s="60"/>
      <c r="C17" s="61"/>
      <c r="D17" s="62"/>
      <c r="E17" s="73"/>
      <c r="F17" s="67"/>
      <c r="H17" s="104" t="s">
        <v>236</v>
      </c>
      <c r="I17" s="105">
        <f>$B$27</f>
        <v>42736</v>
      </c>
      <c r="J17" s="104">
        <f>B17</f>
        <v>0</v>
      </c>
      <c r="K17" s="106">
        <f>C17</f>
        <v>0</v>
      </c>
      <c r="L17" s="104">
        <f>E17</f>
        <v>0</v>
      </c>
      <c r="M17" s="106">
        <f>F17</f>
        <v>0</v>
      </c>
      <c r="N17" s="104">
        <f>'Datos Solicitud'!$C$19</f>
        <v>0</v>
      </c>
      <c r="O17" s="104">
        <f>'Datos Solicitud'!$C$17</f>
        <v>0</v>
      </c>
      <c r="P17" s="104"/>
      <c r="Q17" s="104" t="str">
        <f>$E$4</f>
        <v xml:space="preserve">  </v>
      </c>
      <c r="R17" s="104"/>
      <c r="S17" s="104"/>
      <c r="T17" s="104"/>
      <c r="U17" s="105">
        <f>$B$27</f>
        <v>42736</v>
      </c>
      <c r="V17" s="104"/>
    </row>
    <row r="18" spans="1:22" ht="15.75" x14ac:dyDescent="0.2">
      <c r="A18" s="59"/>
      <c r="B18" s="60"/>
      <c r="C18" s="61"/>
      <c r="D18" s="62"/>
      <c r="E18" s="73"/>
      <c r="F18" s="67"/>
      <c r="H18" s="104" t="s">
        <v>236</v>
      </c>
      <c r="I18" s="105">
        <f t="shared" ref="I18:I25" si="0">$B$27</f>
        <v>42736</v>
      </c>
      <c r="J18" s="104">
        <f t="shared" ref="J18:J25" si="1">B18</f>
        <v>0</v>
      </c>
      <c r="K18" s="106">
        <f t="shared" ref="K18:K25" si="2">C18</f>
        <v>0</v>
      </c>
      <c r="L18" s="104">
        <f t="shared" ref="L18:L25" si="3">E18</f>
        <v>0</v>
      </c>
      <c r="M18" s="106">
        <f t="shared" ref="M18:M25" si="4">F18</f>
        <v>0</v>
      </c>
      <c r="N18" s="104">
        <f>'Datos Solicitud'!$C$19</f>
        <v>0</v>
      </c>
      <c r="O18" s="104">
        <f>'Datos Solicitud'!$C$17</f>
        <v>0</v>
      </c>
      <c r="P18" s="104"/>
      <c r="Q18" s="104" t="str">
        <f t="shared" ref="Q18:Q25" si="5">$E$4</f>
        <v xml:space="preserve">  </v>
      </c>
      <c r="R18" s="104"/>
      <c r="S18" s="104"/>
      <c r="T18" s="104"/>
      <c r="U18" s="105">
        <f t="shared" ref="U18:U25" si="6">$B$27</f>
        <v>42736</v>
      </c>
      <c r="V18" s="104"/>
    </row>
    <row r="19" spans="1:22" ht="15.75" x14ac:dyDescent="0.2">
      <c r="A19" s="59"/>
      <c r="B19" s="60"/>
      <c r="C19" s="61"/>
      <c r="D19" s="62"/>
      <c r="E19" s="73"/>
      <c r="F19" s="67"/>
      <c r="H19" s="104" t="s">
        <v>236</v>
      </c>
      <c r="I19" s="105">
        <f t="shared" si="0"/>
        <v>42736</v>
      </c>
      <c r="J19" s="104">
        <f t="shared" si="1"/>
        <v>0</v>
      </c>
      <c r="K19" s="106">
        <f t="shared" si="2"/>
        <v>0</v>
      </c>
      <c r="L19" s="104">
        <f t="shared" si="3"/>
        <v>0</v>
      </c>
      <c r="M19" s="106">
        <f t="shared" si="4"/>
        <v>0</v>
      </c>
      <c r="N19" s="104">
        <f>'Datos Solicitud'!$C$19</f>
        <v>0</v>
      </c>
      <c r="O19" s="104">
        <f>'Datos Solicitud'!$C$17</f>
        <v>0</v>
      </c>
      <c r="P19" s="104"/>
      <c r="Q19" s="104" t="str">
        <f t="shared" si="5"/>
        <v xml:space="preserve">  </v>
      </c>
      <c r="R19" s="104"/>
      <c r="S19" s="104"/>
      <c r="T19" s="104"/>
      <c r="U19" s="105">
        <f t="shared" si="6"/>
        <v>42736</v>
      </c>
      <c r="V19" s="104"/>
    </row>
    <row r="20" spans="1:22" ht="17.25" x14ac:dyDescent="0.2">
      <c r="A20" s="1"/>
      <c r="B20" s="2"/>
      <c r="C20" s="6"/>
      <c r="D20" s="4"/>
      <c r="E20" s="4"/>
      <c r="F20" s="3"/>
      <c r="H20" s="104" t="s">
        <v>236</v>
      </c>
      <c r="I20" s="105">
        <f t="shared" si="0"/>
        <v>42736</v>
      </c>
      <c r="J20" s="104">
        <f t="shared" si="1"/>
        <v>0</v>
      </c>
      <c r="K20" s="106">
        <f t="shared" si="2"/>
        <v>0</v>
      </c>
      <c r="L20" s="104">
        <f t="shared" si="3"/>
        <v>0</v>
      </c>
      <c r="M20" s="106">
        <f t="shared" si="4"/>
        <v>0</v>
      </c>
      <c r="N20" s="104">
        <f>'Datos Solicitud'!$C$19</f>
        <v>0</v>
      </c>
      <c r="O20" s="104">
        <f>'Datos Solicitud'!$C$17</f>
        <v>0</v>
      </c>
      <c r="P20" s="104"/>
      <c r="Q20" s="104" t="str">
        <f t="shared" si="5"/>
        <v xml:space="preserve">  </v>
      </c>
      <c r="R20" s="104"/>
      <c r="S20" s="104"/>
      <c r="T20" s="104"/>
      <c r="U20" s="105">
        <f t="shared" si="6"/>
        <v>42736</v>
      </c>
      <c r="V20" s="104"/>
    </row>
    <row r="21" spans="1:22" ht="17.25" x14ac:dyDescent="0.2">
      <c r="A21" s="1"/>
      <c r="B21" s="2"/>
      <c r="C21" s="6"/>
      <c r="D21" s="4"/>
      <c r="E21" s="4"/>
      <c r="F21" s="3"/>
      <c r="H21" s="104" t="s">
        <v>236</v>
      </c>
      <c r="I21" s="105">
        <f t="shared" si="0"/>
        <v>42736</v>
      </c>
      <c r="J21" s="104">
        <f t="shared" si="1"/>
        <v>0</v>
      </c>
      <c r="K21" s="106">
        <f t="shared" si="2"/>
        <v>0</v>
      </c>
      <c r="L21" s="104">
        <f t="shared" si="3"/>
        <v>0</v>
      </c>
      <c r="M21" s="106">
        <f t="shared" si="4"/>
        <v>0</v>
      </c>
      <c r="N21" s="104">
        <f>'Datos Solicitud'!$C$19</f>
        <v>0</v>
      </c>
      <c r="O21" s="104">
        <f>'Datos Solicitud'!$C$17</f>
        <v>0</v>
      </c>
      <c r="P21" s="104"/>
      <c r="Q21" s="104" t="str">
        <f t="shared" si="5"/>
        <v xml:space="preserve">  </v>
      </c>
      <c r="R21" s="104"/>
      <c r="S21" s="104"/>
      <c r="T21" s="104"/>
      <c r="U21" s="105">
        <f t="shared" si="6"/>
        <v>42736</v>
      </c>
      <c r="V21" s="104"/>
    </row>
    <row r="22" spans="1:22" ht="17.25" x14ac:dyDescent="0.2">
      <c r="A22" s="1"/>
      <c r="B22" s="2"/>
      <c r="C22" s="6"/>
      <c r="D22" s="4"/>
      <c r="E22" s="4"/>
      <c r="F22" s="3"/>
      <c r="H22" s="104" t="s">
        <v>236</v>
      </c>
      <c r="I22" s="105">
        <f t="shared" si="0"/>
        <v>42736</v>
      </c>
      <c r="J22" s="104">
        <f t="shared" si="1"/>
        <v>0</v>
      </c>
      <c r="K22" s="106">
        <f t="shared" si="2"/>
        <v>0</v>
      </c>
      <c r="L22" s="104">
        <f t="shared" si="3"/>
        <v>0</v>
      </c>
      <c r="M22" s="106">
        <f t="shared" si="4"/>
        <v>0</v>
      </c>
      <c r="N22" s="104">
        <f>'Datos Solicitud'!$C$19</f>
        <v>0</v>
      </c>
      <c r="O22" s="104">
        <f>'Datos Solicitud'!$C$17</f>
        <v>0</v>
      </c>
      <c r="P22" s="104"/>
      <c r="Q22" s="104" t="str">
        <f t="shared" si="5"/>
        <v xml:space="preserve">  </v>
      </c>
      <c r="R22" s="104"/>
      <c r="S22" s="104"/>
      <c r="T22" s="104"/>
      <c r="U22" s="105">
        <f t="shared" si="6"/>
        <v>42736</v>
      </c>
      <c r="V22" s="104"/>
    </row>
    <row r="23" spans="1:22" ht="17.25" x14ac:dyDescent="0.2">
      <c r="A23" s="1"/>
      <c r="B23" s="2"/>
      <c r="C23" s="5"/>
      <c r="D23" s="7"/>
      <c r="E23" s="4"/>
      <c r="F23" s="3"/>
      <c r="H23" s="104" t="s">
        <v>236</v>
      </c>
      <c r="I23" s="105">
        <f t="shared" si="0"/>
        <v>42736</v>
      </c>
      <c r="J23" s="104">
        <f t="shared" si="1"/>
        <v>0</v>
      </c>
      <c r="K23" s="106">
        <f t="shared" si="2"/>
        <v>0</v>
      </c>
      <c r="L23" s="104">
        <f t="shared" si="3"/>
        <v>0</v>
      </c>
      <c r="M23" s="106">
        <f t="shared" si="4"/>
        <v>0</v>
      </c>
      <c r="N23" s="104">
        <f>'Datos Solicitud'!$C$19</f>
        <v>0</v>
      </c>
      <c r="O23" s="104">
        <f>'Datos Solicitud'!$C$17</f>
        <v>0</v>
      </c>
      <c r="P23" s="104"/>
      <c r="Q23" s="104" t="str">
        <f t="shared" si="5"/>
        <v xml:space="preserve">  </v>
      </c>
      <c r="R23" s="104"/>
      <c r="S23" s="104"/>
      <c r="T23" s="104"/>
      <c r="U23" s="105">
        <f t="shared" si="6"/>
        <v>42736</v>
      </c>
      <c r="V23" s="104"/>
    </row>
    <row r="24" spans="1:22" ht="17.25" x14ac:dyDescent="0.2">
      <c r="A24" s="1"/>
      <c r="B24" s="2"/>
      <c r="C24" s="6"/>
      <c r="D24" s="4"/>
      <c r="E24" s="4"/>
      <c r="F24" s="3"/>
      <c r="H24" s="104" t="s">
        <v>236</v>
      </c>
      <c r="I24" s="105">
        <f t="shared" si="0"/>
        <v>42736</v>
      </c>
      <c r="J24" s="104">
        <f t="shared" si="1"/>
        <v>0</v>
      </c>
      <c r="K24" s="106">
        <f t="shared" si="2"/>
        <v>0</v>
      </c>
      <c r="L24" s="104">
        <f t="shared" si="3"/>
        <v>0</v>
      </c>
      <c r="M24" s="106">
        <f t="shared" si="4"/>
        <v>0</v>
      </c>
      <c r="N24" s="104">
        <f>'Datos Solicitud'!$C$19</f>
        <v>0</v>
      </c>
      <c r="O24" s="104">
        <f>'Datos Solicitud'!$C$17</f>
        <v>0</v>
      </c>
      <c r="P24" s="104"/>
      <c r="Q24" s="104" t="str">
        <f t="shared" si="5"/>
        <v xml:space="preserve">  </v>
      </c>
      <c r="R24" s="104"/>
      <c r="S24" s="104"/>
      <c r="T24" s="104"/>
      <c r="U24" s="105">
        <f t="shared" si="6"/>
        <v>42736</v>
      </c>
      <c r="V24" s="104"/>
    </row>
    <row r="25" spans="1:22" ht="17.25" x14ac:dyDescent="0.2">
      <c r="A25" s="1"/>
      <c r="B25" s="2"/>
      <c r="C25" s="6"/>
      <c r="D25" s="4"/>
      <c r="E25" s="4"/>
      <c r="F25" s="3"/>
      <c r="H25" s="104" t="s">
        <v>236</v>
      </c>
      <c r="I25" s="105">
        <f t="shared" si="0"/>
        <v>42736</v>
      </c>
      <c r="J25" s="104">
        <f t="shared" si="1"/>
        <v>0</v>
      </c>
      <c r="K25" s="106">
        <f t="shared" si="2"/>
        <v>0</v>
      </c>
      <c r="L25" s="104">
        <f t="shared" si="3"/>
        <v>0</v>
      </c>
      <c r="M25" s="106">
        <f t="shared" si="4"/>
        <v>0</v>
      </c>
      <c r="N25" s="104">
        <f>'Datos Solicitud'!$C$19</f>
        <v>0</v>
      </c>
      <c r="O25" s="104">
        <f>'Datos Solicitud'!$C$17</f>
        <v>0</v>
      </c>
      <c r="P25" s="104"/>
      <c r="Q25" s="104" t="str">
        <f t="shared" si="5"/>
        <v xml:space="preserve">  </v>
      </c>
      <c r="R25" s="104"/>
      <c r="S25" s="104"/>
      <c r="T25" s="104"/>
      <c r="U25" s="105">
        <f t="shared" si="6"/>
        <v>42736</v>
      </c>
      <c r="V25" s="104"/>
    </row>
    <row r="26" spans="1:22" x14ac:dyDescent="0.2">
      <c r="A26" s="28"/>
      <c r="B26" s="29"/>
      <c r="C26" s="30"/>
      <c r="D26" s="30"/>
      <c r="E26" s="30"/>
      <c r="F26" s="28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ht="28.5" customHeight="1" thickBot="1" x14ac:dyDescent="0.25">
      <c r="A27" s="40" t="s">
        <v>60</v>
      </c>
      <c r="B27" s="41">
        <v>42736</v>
      </c>
      <c r="E27" s="42" t="s">
        <v>39</v>
      </c>
      <c r="F27" s="43">
        <f>SUM(F17:F26)</f>
        <v>0</v>
      </c>
    </row>
    <row r="28" spans="1:22" ht="15" thickTop="1" x14ac:dyDescent="0.2"/>
    <row r="30" spans="1:22" x14ac:dyDescent="0.2">
      <c r="A30" s="21" t="s">
        <v>61</v>
      </c>
      <c r="B30" s="22"/>
      <c r="C30" s="80"/>
      <c r="D30" s="82" t="s">
        <v>63</v>
      </c>
      <c r="E30" s="83"/>
      <c r="F30" s="84"/>
    </row>
    <row r="31" spans="1:22" x14ac:dyDescent="0.2">
      <c r="A31" s="25" t="s">
        <v>62</v>
      </c>
      <c r="B31" s="26"/>
      <c r="C31" s="80"/>
      <c r="D31" s="25" t="s">
        <v>62</v>
      </c>
      <c r="F31" s="26"/>
    </row>
    <row r="32" spans="1:22" x14ac:dyDescent="0.2">
      <c r="A32" s="25"/>
      <c r="B32" s="26"/>
      <c r="C32" s="80"/>
      <c r="D32" s="25"/>
      <c r="F32" s="26"/>
    </row>
    <row r="33" spans="1:6" x14ac:dyDescent="0.2">
      <c r="A33" s="25"/>
      <c r="B33" s="26"/>
      <c r="C33" s="80"/>
      <c r="D33" s="25"/>
      <c r="F33" s="26"/>
    </row>
    <row r="34" spans="1:6" x14ac:dyDescent="0.2">
      <c r="A34" s="25"/>
      <c r="B34" s="26"/>
      <c r="C34" s="80"/>
      <c r="D34" s="25"/>
      <c r="F34" s="26"/>
    </row>
    <row r="35" spans="1:6" x14ac:dyDescent="0.2">
      <c r="A35" s="25"/>
      <c r="B35" s="26"/>
      <c r="C35" s="80"/>
      <c r="D35" s="25"/>
      <c r="F35" s="26"/>
    </row>
    <row r="36" spans="1:6" ht="16.5" x14ac:dyDescent="0.25">
      <c r="A36" s="23" t="s">
        <v>72</v>
      </c>
      <c r="B36" s="24"/>
      <c r="C36" s="80"/>
      <c r="D36" s="23" t="s">
        <v>64</v>
      </c>
      <c r="E36" s="39">
        <f>IFERROR('Datos Solicitud'!C14,"")</f>
        <v>0</v>
      </c>
      <c r="F36" s="27"/>
    </row>
    <row r="38" spans="1:6" x14ac:dyDescent="0.2">
      <c r="D38" s="82" t="s">
        <v>65</v>
      </c>
      <c r="E38" s="83"/>
      <c r="F38" s="84"/>
    </row>
    <row r="39" spans="1:6" x14ac:dyDescent="0.2">
      <c r="D39" s="85" t="s">
        <v>66</v>
      </c>
      <c r="E39" s="86"/>
      <c r="F39" s="87"/>
    </row>
    <row r="40" spans="1:6" x14ac:dyDescent="0.2">
      <c r="D40" s="88" t="s">
        <v>67</v>
      </c>
      <c r="E40" s="89"/>
      <c r="F40" s="90"/>
    </row>
    <row r="41" spans="1:6" x14ac:dyDescent="0.2">
      <c r="D41" s="25" t="s">
        <v>62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64</v>
      </c>
      <c r="E45" s="39">
        <f>IFERROR('Datos Solicitud'!C21,"")</f>
        <v>0</v>
      </c>
      <c r="F45" s="24"/>
    </row>
    <row r="2816" spans="2:2" x14ac:dyDescent="0.2">
      <c r="B2816" s="79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Dobrinov Edrev, Nestor</cp:lastModifiedBy>
  <cp:lastPrinted>2017-03-14T12:45:32Z</cp:lastPrinted>
  <dcterms:created xsi:type="dcterms:W3CDTF">2016-05-16T18:50:07Z</dcterms:created>
  <dcterms:modified xsi:type="dcterms:W3CDTF">2017-06-19T11:15:54Z</dcterms:modified>
</cp:coreProperties>
</file>